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20730" windowHeight="11760" tabRatio="808" activeTab="9"/>
  </bookViews>
  <sheets>
    <sheet name="1 день" sheetId="2" r:id="rId1"/>
    <sheet name="2 день" sheetId="3" r:id="rId2"/>
    <sheet name="3 день" sheetId="4" r:id="rId3"/>
    <sheet name="4 день" sheetId="5" r:id="rId4"/>
    <sheet name="5 день" sheetId="6" r:id="rId5"/>
    <sheet name="6 день" sheetId="7" r:id="rId6"/>
    <sheet name="7 день" sheetId="8" r:id="rId7"/>
    <sheet name="8 день" sheetId="9" r:id="rId8"/>
    <sheet name="9 день" sheetId="10" r:id="rId9"/>
    <sheet name="10 день" sheetId="11" r:id="rId10"/>
  </sheets>
  <calcPr calcId="144525"/>
</workbook>
</file>

<file path=xl/calcChain.xml><?xml version="1.0" encoding="utf-8"?>
<calcChain xmlns="http://schemas.openxmlformats.org/spreadsheetml/2006/main">
  <c r="D14" i="3" l="1"/>
  <c r="E14" i="2" l="1"/>
  <c r="D14" i="2"/>
  <c r="L14" i="2" l="1"/>
  <c r="O13" i="5"/>
  <c r="N13" i="5"/>
  <c r="M13" i="5"/>
  <c r="L13" i="5"/>
  <c r="K13" i="5"/>
  <c r="J13" i="5"/>
  <c r="I13" i="5"/>
  <c r="H13" i="5"/>
  <c r="G13" i="5"/>
  <c r="O13" i="4"/>
  <c r="N13" i="4"/>
  <c r="M13" i="4"/>
  <c r="L13" i="4"/>
  <c r="K13" i="4"/>
  <c r="J13" i="4"/>
  <c r="I13" i="4"/>
  <c r="H13" i="4"/>
  <c r="G13" i="4"/>
  <c r="A5" i="2" l="1"/>
  <c r="B5" i="2"/>
  <c r="O13" i="11" l="1"/>
  <c r="N13" i="11"/>
  <c r="M13" i="11"/>
  <c r="L13" i="11"/>
  <c r="K13" i="11"/>
  <c r="J13" i="11"/>
  <c r="I13" i="11"/>
  <c r="H13" i="11"/>
  <c r="G13" i="11"/>
  <c r="F13" i="11"/>
  <c r="E13" i="11"/>
  <c r="D13" i="11"/>
  <c r="O13" i="10"/>
  <c r="N13" i="10"/>
  <c r="M13" i="10"/>
  <c r="L13" i="10"/>
  <c r="K13" i="10"/>
  <c r="J13" i="10"/>
  <c r="I13" i="10"/>
  <c r="H13" i="10"/>
  <c r="G13" i="10"/>
  <c r="F13" i="10"/>
  <c r="E13" i="10"/>
  <c r="D13" i="10"/>
  <c r="N14" i="9"/>
  <c r="L14" i="9"/>
  <c r="J14" i="9"/>
  <c r="I14" i="9"/>
  <c r="D14" i="9"/>
  <c r="O13" i="8"/>
  <c r="N13" i="8"/>
  <c r="M13" i="8"/>
  <c r="L13" i="8"/>
  <c r="K13" i="8"/>
  <c r="J13" i="8"/>
  <c r="I13" i="8"/>
  <c r="H13" i="8"/>
  <c r="G13" i="8"/>
  <c r="F13" i="8"/>
  <c r="E13" i="8"/>
  <c r="D13" i="8"/>
  <c r="O14" i="7"/>
  <c r="N14" i="7"/>
  <c r="M14" i="7"/>
  <c r="L14" i="7"/>
  <c r="K14" i="7"/>
  <c r="J14" i="7"/>
  <c r="I14" i="7"/>
  <c r="H14" i="7"/>
  <c r="G14" i="7"/>
  <c r="F14" i="7"/>
  <c r="E14" i="7"/>
  <c r="D14" i="7"/>
  <c r="O13" i="6"/>
  <c r="N13" i="6"/>
  <c r="M13" i="6"/>
  <c r="L13" i="6"/>
  <c r="K13" i="6"/>
  <c r="J13" i="6"/>
  <c r="I13" i="6"/>
  <c r="H13" i="6"/>
  <c r="G13" i="6"/>
  <c r="F13" i="6"/>
  <c r="E13" i="6"/>
  <c r="D13" i="6"/>
  <c r="F13" i="5"/>
  <c r="E13" i="5"/>
  <c r="F13" i="4"/>
  <c r="E13" i="4"/>
  <c r="D13" i="4"/>
  <c r="O14" i="3"/>
  <c r="N14" i="3"/>
  <c r="M14" i="3"/>
  <c r="L14" i="3"/>
  <c r="K14" i="3"/>
  <c r="J14" i="3"/>
  <c r="I14" i="3"/>
  <c r="H14" i="3"/>
  <c r="G14" i="3"/>
  <c r="F14" i="3"/>
  <c r="E14" i="3"/>
</calcChain>
</file>

<file path=xl/sharedStrings.xml><?xml version="1.0" encoding="utf-8"?>
<sst xmlns="http://schemas.openxmlformats.org/spreadsheetml/2006/main" count="402" uniqueCount="117">
  <si>
    <t>125,25 </t>
  </si>
  <si>
    <t> 44,38</t>
  </si>
  <si>
    <t>26,25 </t>
  </si>
  <si>
    <t> 53,23</t>
  </si>
  <si>
    <t> 1,19</t>
  </si>
  <si>
    <t>0,00 </t>
  </si>
  <si>
    <t>0,05 </t>
  </si>
  <si>
    <t>0,1 </t>
  </si>
  <si>
    <t> 10,29</t>
  </si>
  <si>
    <t>202/203</t>
  </si>
  <si>
    <t>1/150</t>
  </si>
  <si>
    <t>Макаронные изделия отварные</t>
  </si>
  <si>
    <t>1/200</t>
  </si>
  <si>
    <t>43.5</t>
  </si>
  <si>
    <t> 00</t>
  </si>
  <si>
    <t> 18</t>
  </si>
  <si>
    <t> 33</t>
  </si>
  <si>
    <t> 1,2</t>
  </si>
  <si>
    <t>Компот из сухофруктов</t>
  </si>
  <si>
    <t>Рассольник ленинградский на курином бульоне</t>
  </si>
  <si>
    <t>Плов из курицы</t>
  </si>
  <si>
    <t>0.6</t>
  </si>
  <si>
    <t>Суп картофельный с бобовыми на мясном бульоне</t>
  </si>
  <si>
    <t> 8,27</t>
  </si>
  <si>
    <t>2,64 </t>
  </si>
  <si>
    <t>126,00 </t>
  </si>
  <si>
    <t>1,94 </t>
  </si>
  <si>
    <t>0,76 </t>
  </si>
  <si>
    <t>0,04 </t>
  </si>
  <si>
    <t>0,40 </t>
  </si>
  <si>
    <t>108-109</t>
  </si>
  <si>
    <t>№</t>
  </si>
  <si>
    <t>рец</t>
  </si>
  <si>
    <t>Выход</t>
  </si>
  <si>
    <t>Наименование блюд</t>
  </si>
  <si>
    <t>Белки</t>
  </si>
  <si>
    <t>Жиры</t>
  </si>
  <si>
    <t>Углеводы</t>
  </si>
  <si>
    <t>Энергетическая ценность</t>
  </si>
  <si>
    <t>Минеральные вещества</t>
  </si>
  <si>
    <t>Витамины</t>
  </si>
  <si>
    <t>Cа</t>
  </si>
  <si>
    <t>Mg</t>
  </si>
  <si>
    <t>P</t>
  </si>
  <si>
    <t>Fe</t>
  </si>
  <si>
    <t>A</t>
  </si>
  <si>
    <t>B</t>
  </si>
  <si>
    <t>PP</t>
  </si>
  <si>
    <t>C</t>
  </si>
  <si>
    <t xml:space="preserve"> 1/60</t>
  </si>
  <si>
    <t xml:space="preserve"> 1/80</t>
  </si>
  <si>
    <t xml:space="preserve"> 2/40</t>
  </si>
  <si>
    <t>День 2</t>
  </si>
  <si>
    <t>Итог</t>
  </si>
  <si>
    <t xml:space="preserve">Итог </t>
  </si>
  <si>
    <t>ОБЕД</t>
  </si>
  <si>
    <t>ДЕНЬ 1</t>
  </si>
  <si>
    <t>ДЕНЬ 3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</si>
  <si>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</si>
  <si>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</si>
  <si>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</si>
  <si>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</si>
  <si>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</si>
  <si>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</si>
  <si>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</si>
  <si>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t xml:space="preserve">Подлив с куриным мясом </t>
  </si>
  <si>
    <t>Кисель</t>
  </si>
  <si>
    <t>Подлив с куриным мясом</t>
  </si>
  <si>
    <t>Суп гречневый, с куриным  мясом</t>
  </si>
  <si>
    <t>Чай</t>
  </si>
  <si>
    <t>Суп картофельный с крупой   (рис)</t>
  </si>
  <si>
    <t xml:space="preserve">Борщ на мясном бульоне с капустой и картофелем </t>
  </si>
  <si>
    <t xml:space="preserve"> 1/50</t>
  </si>
  <si>
    <t>1/200/</t>
  </si>
  <si>
    <t>Рагу овощноес мясом </t>
  </si>
  <si>
    <t>Ленивые голубцы с мясом</t>
  </si>
  <si>
    <t>1/200/25/</t>
  </si>
  <si>
    <t>1/200/25</t>
  </si>
  <si>
    <t>1/200/20</t>
  </si>
  <si>
    <t>1/200/30</t>
  </si>
  <si>
    <t>1/150/40</t>
  </si>
  <si>
    <t>Печенье</t>
  </si>
  <si>
    <t>1/40</t>
  </si>
  <si>
    <t>Свекла резанная с растительным маслом</t>
  </si>
  <si>
    <t xml:space="preserve"> Морковь резанная с  растительным маслом</t>
  </si>
  <si>
    <t xml:space="preserve"> Свежие огурцы резанные</t>
  </si>
  <si>
    <t xml:space="preserve"> Свежие помидоры резанные</t>
  </si>
  <si>
    <t>Огурецы свежие резанные</t>
  </si>
  <si>
    <t xml:space="preserve"> Свекла резанная с растительным маслом</t>
  </si>
  <si>
    <t>Свежие помидоры резанные</t>
  </si>
  <si>
    <t xml:space="preserve"> Морковь резаная с растительным маслом </t>
  </si>
  <si>
    <t>Помидоры свежие резаные</t>
  </si>
  <si>
    <t>осень-зима</t>
  </si>
  <si>
    <t>Хлеб ржано-пшеничный</t>
  </si>
  <si>
    <t>Ххлеб ржано-пшеничный</t>
  </si>
  <si>
    <t>1/50</t>
  </si>
  <si>
    <t>Хлеб ржано пшеничный</t>
  </si>
  <si>
    <t>Хлеб пшеничный в/с</t>
  </si>
  <si>
    <t xml:space="preserve"> 2/20</t>
  </si>
  <si>
    <t>Суп  с фасолью на м/б</t>
  </si>
  <si>
    <t>Каша перловая рассыпчатая</t>
  </si>
  <si>
    <t>Картофельотварной</t>
  </si>
  <si>
    <t>Мясо куриное отварное</t>
  </si>
  <si>
    <t>Тефтели мясные</t>
  </si>
  <si>
    <t>Фрукт</t>
  </si>
  <si>
    <t>2/20</t>
  </si>
  <si>
    <t>Суп - лапша на курином бульоне</t>
  </si>
  <si>
    <t>Каша гороховая </t>
  </si>
  <si>
    <t>Щи со свежей капустой</t>
  </si>
  <si>
    <t>Макароны отварные</t>
  </si>
  <si>
    <t>Гречка, гуляш с мясом.</t>
  </si>
  <si>
    <t>Компот</t>
  </si>
  <si>
    <t>Суп пшнеый с рыбой</t>
  </si>
  <si>
    <t>Каша пшеничная</t>
  </si>
  <si>
    <t>Суп пшеный на курином бульоне</t>
  </si>
  <si>
    <t>Пирожки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</si>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</sst>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vertical="top" wrapText="1"/>
    </xf>
    <xf numFmtId="0" fontId="4" fillId="0" borderId="0" xfId="0" applyFont="1"/>
    <xf numFmtId="0" fontId="5" fillId="0" borderId="0" xfId="0" applyFont="1"/>
    <xf numFmtId="0" fontId="2" fillId="2" borderId="6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0" borderId="0" xfId="0" applyFont="1"/>
    <xf numFmtId="0" fontId="2" fillId="0" borderId="0" xfId="0" applyFont="1"/>
    <xf numFmtId="0" fontId="7" fillId="0" borderId="0" xfId="0" applyFont="1"/>
    <xf numFmtId="0" fontId="2" fillId="2" borderId="4" xfId="0" applyFont="1" applyFill="1" applyBorder="1" applyAlignment="1">
      <alignment horizontal="center" vertical="top" wrapText="1"/>
    </xf>
    <xf numFmtId="0" fontId="8" fillId="0" borderId="0" xfId="0" applyFont="1"/>
    <xf numFmtId="0" fontId="1" fillId="2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vertical="top" wrapText="1"/>
    </xf>
    <xf numFmtId="0" fontId="1" fillId="0" borderId="11" xfId="0" applyFont="1" applyBorder="1"/>
    <xf numFmtId="0" fontId="1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0" fillId="0" borderId="14" xfId="0" applyBorder="1"/>
    <xf numFmtId="0" fontId="4" fillId="0" borderId="1" xfId="0" applyFont="1" applyBorder="1"/>
    <xf numFmtId="0" fontId="2" fillId="2" borderId="1" xfId="0" applyFont="1" applyFill="1" applyBorder="1" applyAlignment="1">
      <alignment horizontal="center" vertical="top" wrapText="1"/>
    </xf>
    <xf numFmtId="0" fontId="5" fillId="0" borderId="1" xfId="0" applyFont="1" applyBorder="1"/>
    <xf numFmtId="2" fontId="2" fillId="0" borderId="13" xfId="0" applyNumberFormat="1" applyFont="1" applyBorder="1"/>
    <xf numFmtId="2" fontId="2" fillId="0" borderId="14" xfId="0" applyNumberFormat="1" applyFont="1" applyBorder="1"/>
    <xf numFmtId="49" fontId="1" fillId="2" borderId="3" xfId="0" applyNumberFormat="1" applyFont="1" applyFill="1" applyBorder="1" applyAlignment="1">
      <alignment horizontal="center" vertical="top" wrapText="1"/>
    </xf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 vertical="top" wrapText="1"/>
    </xf>
    <xf numFmtId="0" fontId="2" fillId="0" borderId="16" xfId="0" applyFont="1" applyBorder="1"/>
    <xf numFmtId="0" fontId="2" fillId="0" borderId="6" xfId="0" applyFont="1" applyBorder="1"/>
    <xf numFmtId="2" fontId="2" fillId="0" borderId="6" xfId="0" applyNumberFormat="1" applyFont="1" applyBorder="1"/>
    <xf numFmtId="2" fontId="2" fillId="0" borderId="10" xfId="0" applyNumberFormat="1" applyFont="1" applyBorder="1"/>
    <xf numFmtId="0" fontId="0" fillId="0" borderId="15" xfId="0" applyBorder="1"/>
    <xf numFmtId="0" fontId="0" fillId="0" borderId="0" xfId="0" applyBorder="1"/>
    <xf numFmtId="0" fontId="1" fillId="2" borderId="7" xfId="0" applyFont="1" applyFill="1" applyBorder="1" applyAlignment="1">
      <alignment horizontal="center" vertical="top" wrapText="1"/>
    </xf>
    <xf numFmtId="0" fontId="7" fillId="0" borderId="0" xfId="0" applyFont="1" applyBorder="1"/>
    <xf numFmtId="0" fontId="7" fillId="0" borderId="18" xfId="0" applyFont="1" applyBorder="1"/>
    <xf numFmtId="0" fontId="7" fillId="0" borderId="17" xfId="0" applyFont="1" applyBorder="1"/>
    <xf numFmtId="0" fontId="1" fillId="2" borderId="1" xfId="0" applyFont="1" applyFill="1" applyBorder="1" applyAlignment="1">
      <alignment horizontal="center" vertical="top" wrapText="1"/>
    </xf>
    <xf numFmtId="17" fontId="1" fillId="2" borderId="3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5" xfId="0" applyNumberFormat="1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2" borderId="6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4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7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opLeftCell="A4" zoomScaleNormal="100" workbookViewId="0">
      <selection activeCell="B12" sqref="B12"/>
    </sheetView>
  </sheetViews>
  <sheetFormatPr defaultRowHeight="15" x14ac:dyDescent="0.25"/>
  <cols>
    <col min="1" max="1" width="7.85546875" customWidth="1"/>
    <col min="4" max="4" width="8.42578125" customWidth="1"/>
    <col min="5" max="5" width="8" customWidth="1"/>
    <col min="8" max="8" width="8.42578125" customWidth="1"/>
    <col min="9" max="9" width="6.85546875" customWidth="1"/>
    <col min="10" max="10" width="7.85546875" customWidth="1"/>
    <col min="11" max="11" width="7.28515625" customWidth="1"/>
    <col min="12" max="12" width="6.7109375" customWidth="1"/>
    <col min="13" max="13" width="8" customWidth="1"/>
    <col min="14" max="14" width="8.140625" customWidth="1"/>
    <col min="15" max="15" width="9.5703125" customWidth="1"/>
  </cols>
  <sheetData>
    <row r="1" spans="1:23" ht="19.5" thickBot="1" x14ac:dyDescent="0.35">
      <c r="A1" s="57" t="s">
        <v>56</v>
      </c>
      <c r="B1" s="58"/>
      <c r="C1" s="19"/>
      <c r="D1" s="19"/>
      <c r="E1" s="19"/>
      <c r="F1" s="59" t="s">
        <v>92</v>
      </c>
      <c r="G1" s="60"/>
      <c r="H1" s="60"/>
      <c r="I1" s="60"/>
      <c r="J1" s="19"/>
      <c r="K1" s="19"/>
      <c r="L1" s="19"/>
      <c r="M1" s="19"/>
      <c r="N1" s="19"/>
      <c r="O1" s="19"/>
    </row>
    <row r="2" spans="1:23" ht="15.75" thickBot="1" x14ac:dyDescent="0.3">
      <c r="A2" s="20"/>
      <c r="B2" s="19"/>
      <c r="C2" s="19"/>
      <c r="D2" s="19"/>
      <c r="E2" s="19"/>
      <c r="F2" s="61" t="s">
        <v>55</v>
      </c>
      <c r="G2" s="60"/>
      <c r="H2" s="60"/>
      <c r="I2" s="60"/>
      <c r="J2" s="19"/>
      <c r="K2" s="19"/>
      <c r="L2" s="19"/>
      <c r="M2" s="19"/>
      <c r="N2" s="19"/>
      <c r="O2" s="19"/>
    </row>
    <row r="3" spans="1:23" ht="15.75" thickBot="1" x14ac:dyDescent="0.3">
      <c r="A3" s="16" t="s">
        <v>31</v>
      </c>
      <c r="B3" s="62" t="s">
        <v>33</v>
      </c>
      <c r="C3" s="62" t="s">
        <v>34</v>
      </c>
      <c r="D3" s="62" t="s">
        <v>35</v>
      </c>
      <c r="E3" s="62" t="s">
        <v>36</v>
      </c>
      <c r="F3" s="62" t="s">
        <v>37</v>
      </c>
      <c r="G3" s="62" t="s">
        <v>38</v>
      </c>
      <c r="H3" s="54" t="s">
        <v>39</v>
      </c>
      <c r="I3" s="55"/>
      <c r="J3" s="55"/>
      <c r="K3" s="56"/>
      <c r="L3" s="54" t="s">
        <v>40</v>
      </c>
      <c r="M3" s="55"/>
      <c r="N3" s="55"/>
      <c r="O3" s="56"/>
    </row>
    <row r="4" spans="1:23" ht="24" customHeight="1" thickBot="1" x14ac:dyDescent="0.3">
      <c r="A4" s="17" t="s">
        <v>32</v>
      </c>
      <c r="B4" s="63"/>
      <c r="C4" s="63"/>
      <c r="D4" s="63"/>
      <c r="E4" s="63"/>
      <c r="F4" s="63"/>
      <c r="G4" s="63"/>
      <c r="H4" s="6" t="s">
        <v>41</v>
      </c>
      <c r="I4" s="6" t="s">
        <v>42</v>
      </c>
      <c r="J4" s="6" t="s">
        <v>43</v>
      </c>
      <c r="K4" s="6" t="s">
        <v>44</v>
      </c>
      <c r="L4" s="6" t="s">
        <v>45</v>
      </c>
      <c r="M4" s="6" t="s">
        <v>46</v>
      </c>
      <c r="N4" s="6" t="s">
        <v>47</v>
      </c>
      <c r="O4" s="6" t="s">
        <v>48</v>
      </c>
    </row>
    <row r="5" spans="1:23" ht="64.5" customHeight="1" thickBot="1" x14ac:dyDescent="0.3">
      <c r="A5" s="22">
        <f>'8 день'!A5</f>
        <v>63</v>
      </c>
      <c r="B5" s="4" t="str">
        <f>'8 день'!B5</f>
        <v xml:space="preserve"> 1/60</v>
      </c>
      <c r="C5" s="4" t="s">
        <v>84</v>
      </c>
      <c r="D5" s="4">
        <v>1</v>
      </c>
      <c r="E5" s="4">
        <v>1.51</v>
      </c>
      <c r="F5" s="4">
        <v>4.49</v>
      </c>
      <c r="G5" s="4">
        <v>46.26</v>
      </c>
      <c r="H5" s="4">
        <v>16.760000000000002</v>
      </c>
      <c r="I5" s="4">
        <v>11.14</v>
      </c>
      <c r="J5" s="4">
        <v>25.18</v>
      </c>
      <c r="K5" s="4">
        <v>0.79</v>
      </c>
      <c r="L5" s="4">
        <v>0</v>
      </c>
      <c r="M5" s="4">
        <v>0.03</v>
      </c>
      <c r="N5" s="4">
        <v>0</v>
      </c>
      <c r="O5" s="4">
        <v>5.88</v>
      </c>
    </row>
    <row r="6" spans="1:23" ht="90" thickBot="1" x14ac:dyDescent="0.3">
      <c r="A6" s="18">
        <v>82</v>
      </c>
      <c r="B6" s="4" t="s">
        <v>76</v>
      </c>
      <c r="C6" s="5" t="s">
        <v>71</v>
      </c>
      <c r="D6" s="4">
        <v>1.81</v>
      </c>
      <c r="E6" s="4">
        <v>4.91</v>
      </c>
      <c r="F6" s="4" t="s">
        <v>0</v>
      </c>
      <c r="G6" s="4">
        <v>102.5</v>
      </c>
      <c r="H6" s="4" t="s">
        <v>1</v>
      </c>
      <c r="I6" s="4" t="s">
        <v>2</v>
      </c>
      <c r="J6" s="4" t="s">
        <v>3</v>
      </c>
      <c r="K6" s="4" t="s">
        <v>4</v>
      </c>
      <c r="L6" s="4" t="s">
        <v>5</v>
      </c>
      <c r="M6" s="4" t="s">
        <v>6</v>
      </c>
      <c r="N6" s="4" t="s">
        <v>7</v>
      </c>
      <c r="O6" s="4" t="s">
        <v>8</v>
      </c>
    </row>
    <row r="7" spans="1:23" ht="51.75" thickBot="1" x14ac:dyDescent="0.3">
      <c r="A7" s="18" t="s">
        <v>9</v>
      </c>
      <c r="B7" s="4" t="s">
        <v>10</v>
      </c>
      <c r="C7" s="5" t="s">
        <v>11</v>
      </c>
      <c r="D7" s="4">
        <v>5.8</v>
      </c>
      <c r="E7" s="4">
        <v>0.08</v>
      </c>
      <c r="F7" s="4">
        <v>31</v>
      </c>
      <c r="G7" s="4">
        <v>155</v>
      </c>
      <c r="H7" s="4">
        <v>5.7</v>
      </c>
      <c r="I7" s="4">
        <v>21</v>
      </c>
      <c r="J7" s="4">
        <v>153</v>
      </c>
      <c r="K7" s="4">
        <v>0.8</v>
      </c>
      <c r="L7" s="4">
        <v>0</v>
      </c>
      <c r="M7" s="4">
        <v>0.06</v>
      </c>
      <c r="N7" s="4">
        <v>1.3</v>
      </c>
      <c r="O7" s="4">
        <v>1.4999999999999999E-2</v>
      </c>
    </row>
    <row r="8" spans="1:23" ht="39" thickBot="1" x14ac:dyDescent="0.3">
      <c r="A8" s="18">
        <v>293</v>
      </c>
      <c r="B8" s="4" t="s">
        <v>50</v>
      </c>
      <c r="C8" s="5" t="s">
        <v>65</v>
      </c>
      <c r="D8" s="4">
        <v>17.649999999999999</v>
      </c>
      <c r="E8" s="4">
        <v>14.58</v>
      </c>
      <c r="F8" s="4">
        <v>4.7</v>
      </c>
      <c r="G8" s="4">
        <v>221</v>
      </c>
      <c r="H8" s="4">
        <v>54.5</v>
      </c>
      <c r="I8" s="4">
        <v>20.3</v>
      </c>
      <c r="J8" s="4">
        <v>132.9</v>
      </c>
      <c r="K8" s="4">
        <v>1.62</v>
      </c>
      <c r="L8" s="4">
        <v>43</v>
      </c>
      <c r="M8" s="4">
        <v>0.05</v>
      </c>
      <c r="N8" s="4">
        <v>0</v>
      </c>
      <c r="O8" s="4">
        <v>0.02</v>
      </c>
    </row>
    <row r="9" spans="1:23" ht="15.75" thickBot="1" x14ac:dyDescent="0.3">
      <c r="A9" s="24"/>
      <c r="B9" s="36" t="s">
        <v>82</v>
      </c>
      <c r="C9" s="5" t="s">
        <v>81</v>
      </c>
      <c r="D9" s="4">
        <v>2</v>
      </c>
      <c r="E9" s="4">
        <v>4</v>
      </c>
      <c r="F9" s="4">
        <v>16.8</v>
      </c>
      <c r="G9" s="4">
        <v>0.16600000000000001</v>
      </c>
      <c r="H9" s="4">
        <v>120</v>
      </c>
      <c r="I9" s="4">
        <v>16.5</v>
      </c>
      <c r="J9" s="4">
        <v>0.01</v>
      </c>
      <c r="K9" s="4">
        <v>1.2</v>
      </c>
      <c r="L9" s="4">
        <v>0</v>
      </c>
      <c r="M9" s="4">
        <v>0.12</v>
      </c>
      <c r="N9" s="4">
        <v>0.01</v>
      </c>
      <c r="O9" s="4">
        <v>0</v>
      </c>
    </row>
    <row r="10" spans="1:23" ht="15.75" thickBot="1" x14ac:dyDescent="0.3">
      <c r="A10" s="25"/>
      <c r="B10" s="36" t="s">
        <v>95</v>
      </c>
      <c r="C10" s="5" t="s">
        <v>104</v>
      </c>
      <c r="D10" s="4">
        <v>1.51</v>
      </c>
      <c r="E10" s="4"/>
      <c r="F10" s="4">
        <v>16.38</v>
      </c>
      <c r="G10" s="4">
        <v>73.400000000000006</v>
      </c>
      <c r="H10" s="4"/>
      <c r="I10" s="4"/>
      <c r="J10" s="4"/>
      <c r="K10" s="4"/>
      <c r="L10" s="4"/>
      <c r="M10" s="4"/>
      <c r="N10" s="45"/>
      <c r="O10" s="4"/>
    </row>
    <row r="11" spans="1:23" ht="15.75" thickBot="1" x14ac:dyDescent="0.3">
      <c r="A11" s="25">
        <v>343</v>
      </c>
      <c r="B11" s="53" t="s">
        <v>12</v>
      </c>
      <c r="C11" s="26" t="s">
        <v>69</v>
      </c>
      <c r="D11" s="7">
        <v>1</v>
      </c>
      <c r="E11" s="4">
        <v>0</v>
      </c>
      <c r="F11" s="7">
        <v>18</v>
      </c>
      <c r="G11" s="7">
        <v>107</v>
      </c>
      <c r="H11" s="7">
        <v>14</v>
      </c>
      <c r="I11" s="7">
        <v>4</v>
      </c>
      <c r="J11" s="7">
        <v>4</v>
      </c>
      <c r="K11" s="7">
        <v>1</v>
      </c>
      <c r="L11" s="7">
        <v>0</v>
      </c>
      <c r="M11" s="7">
        <v>0.02</v>
      </c>
      <c r="N11" s="45">
        <v>0.1</v>
      </c>
      <c r="O11" s="7">
        <v>68</v>
      </c>
    </row>
    <row r="12" spans="1:23" ht="57.75" customHeight="1" thickBot="1" x14ac:dyDescent="0.3">
      <c r="A12" s="25"/>
      <c r="B12" s="53" t="s">
        <v>105</v>
      </c>
      <c r="C12" s="26" t="s">
        <v>96</v>
      </c>
      <c r="D12" s="7">
        <v>1.8</v>
      </c>
      <c r="E12" s="4">
        <v>0</v>
      </c>
      <c r="F12" s="7">
        <v>13</v>
      </c>
      <c r="G12" s="7">
        <v>65</v>
      </c>
      <c r="H12" s="7">
        <v>6.4</v>
      </c>
      <c r="I12" s="7">
        <v>16.5</v>
      </c>
      <c r="J12" s="7">
        <v>43.5</v>
      </c>
      <c r="K12" s="7">
        <v>0.5</v>
      </c>
      <c r="L12" s="7">
        <v>0</v>
      </c>
      <c r="M12" s="7">
        <v>0.05</v>
      </c>
      <c r="N12" s="45">
        <v>0.4</v>
      </c>
      <c r="O12" s="7">
        <v>0</v>
      </c>
    </row>
    <row r="13" spans="1:23" ht="39" thickBot="1" x14ac:dyDescent="0.3">
      <c r="A13" s="28"/>
      <c r="B13" s="7" t="s">
        <v>51</v>
      </c>
      <c r="C13" s="26" t="s">
        <v>97</v>
      </c>
      <c r="D13" s="7">
        <v>1.8</v>
      </c>
      <c r="E13" s="1">
        <v>0</v>
      </c>
      <c r="F13" s="7">
        <v>13</v>
      </c>
      <c r="G13" s="7">
        <v>65</v>
      </c>
      <c r="H13" s="7">
        <v>6.4</v>
      </c>
      <c r="I13" s="7">
        <v>16.5</v>
      </c>
      <c r="J13" s="7">
        <v>43.5</v>
      </c>
      <c r="K13" s="7">
        <v>0.5</v>
      </c>
      <c r="L13" s="7">
        <v>0</v>
      </c>
      <c r="M13" s="7">
        <v>0.05</v>
      </c>
      <c r="N13" s="1">
        <v>0.4</v>
      </c>
      <c r="O13" s="7">
        <v>0</v>
      </c>
    </row>
    <row r="14" spans="1:23" x14ac:dyDescent="0.25">
      <c r="A14" s="27"/>
      <c r="B14" s="29" t="s">
        <v>53</v>
      </c>
      <c r="C14" s="39"/>
      <c r="D14" s="40">
        <f>SUM(D5:D13)</f>
        <v>34.369999999999997</v>
      </c>
      <c r="E14" s="41">
        <f>SUM(E5:E13)</f>
        <v>25.08</v>
      </c>
      <c r="F14" s="41">
        <v>229.62</v>
      </c>
      <c r="G14" s="41">
        <v>770.33</v>
      </c>
      <c r="H14" s="34">
        <v>261.74</v>
      </c>
      <c r="I14" s="41">
        <v>115.69</v>
      </c>
      <c r="J14" s="42">
        <v>407.82</v>
      </c>
      <c r="K14" s="34">
        <v>7.1</v>
      </c>
      <c r="L14" s="34">
        <f>SUM(L5:L13)</f>
        <v>43</v>
      </c>
      <c r="M14" s="34">
        <v>0.38</v>
      </c>
      <c r="N14" s="35">
        <v>1.91</v>
      </c>
      <c r="O14" s="34">
        <v>84.204999999999998</v>
      </c>
      <c r="P14" s="30"/>
    </row>
    <row r="15" spans="1:23" s="43" customFormat="1" x14ac:dyDescent="0.25">
      <c r="A15" s="47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4"/>
      <c r="Q15" s="44"/>
      <c r="R15" s="44"/>
      <c r="S15" s="44"/>
      <c r="T15" s="44"/>
      <c r="U15" s="44"/>
      <c r="V15" s="44"/>
      <c r="W15" s="44"/>
    </row>
    <row r="16" spans="1:23" x14ac:dyDescent="0.25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4"/>
    </row>
    <row r="17" spans="1:15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</row>
  </sheetData>
  <mergeCells count="11">
    <mergeCell ref="L3:O3"/>
    <mergeCell ref="A1:B1"/>
    <mergeCell ref="F1:I1"/>
    <mergeCell ref="F2:I2"/>
    <mergeCell ref="B3:B4"/>
    <mergeCell ref="C3:C4"/>
    <mergeCell ref="D3:D4"/>
    <mergeCell ref="E3:E4"/>
    <mergeCell ref="F3:F4"/>
    <mergeCell ref="G3:G4"/>
    <mergeCell ref="H3:K3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3"/>
  <sheetViews>
    <sheetView tabSelected="1" topLeftCell="A4" workbookViewId="0">
      <selection activeCell="B6" sqref="B6"/>
    </sheetView>
  </sheetViews>
  <sheetFormatPr defaultRowHeight="15" x14ac:dyDescent="0.25"/>
  <cols>
    <col min="14" max="15" width="6.140625" customWidth="1"/>
  </cols>
  <sheetData>
    <row r="2" spans="1:15" ht="19.5" thickBot="1" x14ac:dyDescent="0.35">
      <c r="A2" s="12" t="s">
        <v>64</v>
      </c>
      <c r="B2" s="11"/>
      <c r="C2" s="11"/>
      <c r="D2" s="11"/>
      <c r="E2" s="11"/>
      <c r="F2" s="59" t="s">
        <v>55</v>
      </c>
      <c r="G2" s="65"/>
      <c r="H2" s="65"/>
      <c r="I2" s="65"/>
      <c r="J2" s="11"/>
      <c r="K2" s="11"/>
      <c r="L2" s="11"/>
      <c r="M2" s="11"/>
      <c r="N2" s="11"/>
      <c r="O2" s="11"/>
    </row>
    <row r="3" spans="1:15" ht="15.75" thickBot="1" x14ac:dyDescent="0.3">
      <c r="A3" s="13" t="s">
        <v>31</v>
      </c>
      <c r="B3" s="62" t="s">
        <v>33</v>
      </c>
      <c r="C3" s="62" t="s">
        <v>34</v>
      </c>
      <c r="D3" s="62" t="s">
        <v>35</v>
      </c>
      <c r="E3" s="62" t="s">
        <v>36</v>
      </c>
      <c r="F3" s="62" t="s">
        <v>37</v>
      </c>
      <c r="G3" s="62" t="s">
        <v>38</v>
      </c>
      <c r="H3" s="54" t="s">
        <v>39</v>
      </c>
      <c r="I3" s="55"/>
      <c r="J3" s="55"/>
      <c r="K3" s="56"/>
      <c r="L3" s="54" t="s">
        <v>40</v>
      </c>
      <c r="M3" s="55"/>
      <c r="N3" s="55"/>
      <c r="O3" s="56"/>
    </row>
    <row r="4" spans="1:15" ht="15.75" thickBot="1" x14ac:dyDescent="0.3">
      <c r="A4" s="14" t="s">
        <v>32</v>
      </c>
      <c r="B4" s="63"/>
      <c r="C4" s="63"/>
      <c r="D4" s="63"/>
      <c r="E4" s="63"/>
      <c r="F4" s="63"/>
      <c r="G4" s="63"/>
      <c r="H4" s="6" t="s">
        <v>41</v>
      </c>
      <c r="I4" s="6" t="s">
        <v>42</v>
      </c>
      <c r="J4" s="6" t="s">
        <v>43</v>
      </c>
      <c r="K4" s="6" t="s">
        <v>44</v>
      </c>
      <c r="L4" s="6" t="s">
        <v>45</v>
      </c>
      <c r="M4" s="6" t="s">
        <v>46</v>
      </c>
      <c r="N4" s="6" t="s">
        <v>47</v>
      </c>
      <c r="O4" s="6" t="s">
        <v>48</v>
      </c>
    </row>
    <row r="5" spans="1:15" ht="64.5" thickBot="1" x14ac:dyDescent="0.3">
      <c r="A5" s="1">
        <v>73</v>
      </c>
      <c r="B5" s="4" t="s">
        <v>49</v>
      </c>
      <c r="C5" s="2" t="s">
        <v>90</v>
      </c>
      <c r="D5" s="3">
        <v>1.25</v>
      </c>
      <c r="E5" s="3">
        <v>5.48</v>
      </c>
      <c r="F5" s="3">
        <v>8.6999999999999993</v>
      </c>
      <c r="G5" s="3">
        <v>89.08</v>
      </c>
      <c r="H5" s="3">
        <v>31.35</v>
      </c>
      <c r="I5" s="4">
        <v>9.61</v>
      </c>
      <c r="J5" s="4">
        <v>0</v>
      </c>
      <c r="K5" s="4">
        <v>0.4</v>
      </c>
      <c r="L5" s="4">
        <v>0</v>
      </c>
      <c r="M5" s="4">
        <v>0</v>
      </c>
      <c r="N5" s="4">
        <v>0</v>
      </c>
      <c r="O5" s="5">
        <v>11.89</v>
      </c>
    </row>
    <row r="6" spans="1:15" ht="39" thickBot="1" x14ac:dyDescent="0.3">
      <c r="A6" s="15">
        <v>82</v>
      </c>
      <c r="B6" s="4" t="s">
        <v>12</v>
      </c>
      <c r="C6" s="5" t="s">
        <v>112</v>
      </c>
      <c r="D6" s="4">
        <v>1.81</v>
      </c>
      <c r="E6" s="4">
        <v>4.91</v>
      </c>
      <c r="F6" s="4">
        <v>125.25</v>
      </c>
      <c r="G6" s="4">
        <v>102.5</v>
      </c>
      <c r="H6" s="4">
        <v>44.38</v>
      </c>
      <c r="I6" s="4">
        <v>26.25</v>
      </c>
      <c r="J6" s="4">
        <v>53.23</v>
      </c>
      <c r="K6" s="4">
        <v>1.19</v>
      </c>
      <c r="L6" s="4">
        <v>0</v>
      </c>
      <c r="M6" s="4">
        <v>0.05</v>
      </c>
      <c r="N6" s="4">
        <v>0.01</v>
      </c>
      <c r="O6" s="4">
        <v>10.29</v>
      </c>
    </row>
    <row r="7" spans="1:15" ht="39" thickBot="1" x14ac:dyDescent="0.3">
      <c r="A7" s="15">
        <v>203</v>
      </c>
      <c r="B7" s="4" t="s">
        <v>10</v>
      </c>
      <c r="C7" s="5" t="s">
        <v>113</v>
      </c>
      <c r="D7" s="4">
        <v>5.8</v>
      </c>
      <c r="E7" s="4">
        <v>0.08</v>
      </c>
      <c r="F7" s="4">
        <v>31</v>
      </c>
      <c r="G7" s="4">
        <v>155</v>
      </c>
      <c r="H7" s="4">
        <v>5.7</v>
      </c>
      <c r="I7" s="4">
        <v>21</v>
      </c>
      <c r="J7" s="4">
        <v>153</v>
      </c>
      <c r="K7" s="4">
        <v>0.8</v>
      </c>
      <c r="L7" s="4">
        <v>0</v>
      </c>
      <c r="M7" s="4">
        <v>0.06</v>
      </c>
      <c r="N7" s="4">
        <v>1.3</v>
      </c>
      <c r="O7" s="4">
        <v>1.4999999999999999E-2</v>
      </c>
    </row>
    <row r="8" spans="1:15" ht="26.25" thickBot="1" x14ac:dyDescent="0.3">
      <c r="A8" s="15">
        <v>234</v>
      </c>
      <c r="B8" s="4" t="s">
        <v>72</v>
      </c>
      <c r="C8" s="5" t="s">
        <v>103</v>
      </c>
      <c r="D8" s="4">
        <v>11.5</v>
      </c>
      <c r="E8" s="4">
        <v>8.8000000000000007</v>
      </c>
      <c r="F8" s="4">
        <v>12</v>
      </c>
      <c r="G8" s="4">
        <v>102</v>
      </c>
      <c r="H8" s="4">
        <v>46</v>
      </c>
      <c r="I8" s="4">
        <v>12.3</v>
      </c>
      <c r="J8" s="4">
        <v>1.6</v>
      </c>
      <c r="K8" s="4">
        <v>0.4</v>
      </c>
      <c r="L8" s="4">
        <v>0.01</v>
      </c>
      <c r="M8" s="4">
        <v>0.02</v>
      </c>
      <c r="N8" s="4">
        <v>0</v>
      </c>
      <c r="O8" s="4">
        <v>0.5</v>
      </c>
    </row>
    <row r="9" spans="1:15" ht="15.75" thickBot="1" x14ac:dyDescent="0.3">
      <c r="A9" s="25"/>
      <c r="B9" s="36" t="s">
        <v>95</v>
      </c>
      <c r="C9" s="5" t="s">
        <v>115</v>
      </c>
      <c r="D9" s="4">
        <v>2</v>
      </c>
      <c r="E9" s="4">
        <v>4</v>
      </c>
      <c r="F9" s="4">
        <v>16.8</v>
      </c>
      <c r="G9" s="4">
        <v>0.16600000000000001</v>
      </c>
      <c r="H9" s="4">
        <v>120</v>
      </c>
      <c r="I9" s="4">
        <v>16.5</v>
      </c>
      <c r="J9" s="4">
        <v>0.01</v>
      </c>
      <c r="K9" s="4">
        <v>1.2</v>
      </c>
      <c r="L9" s="4">
        <v>0</v>
      </c>
      <c r="M9" s="4">
        <v>0.12</v>
      </c>
      <c r="N9" s="4">
        <v>0.01</v>
      </c>
      <c r="O9" s="4">
        <v>0</v>
      </c>
    </row>
    <row r="10" spans="1:15" ht="15.75" thickBot="1" x14ac:dyDescent="0.3">
      <c r="A10" s="15">
        <v>349</v>
      </c>
      <c r="B10" s="4" t="s">
        <v>12</v>
      </c>
      <c r="C10" s="5" t="s">
        <v>116</v>
      </c>
      <c r="D10" s="4">
        <v>0.6</v>
      </c>
      <c r="E10" s="4">
        <v>0</v>
      </c>
      <c r="F10" s="4">
        <v>16.5</v>
      </c>
      <c r="G10" s="4">
        <v>128</v>
      </c>
      <c r="H10" s="4">
        <v>7</v>
      </c>
      <c r="I10" s="4">
        <v>8</v>
      </c>
      <c r="J10" s="4">
        <v>20</v>
      </c>
      <c r="K10" s="4">
        <v>0.15</v>
      </c>
      <c r="L10" s="4">
        <v>0.04</v>
      </c>
      <c r="M10" s="4">
        <v>0.01</v>
      </c>
      <c r="N10" s="4">
        <v>0.06</v>
      </c>
      <c r="O10" s="4">
        <v>6.8</v>
      </c>
    </row>
    <row r="11" spans="1:15" ht="39" thickBot="1" x14ac:dyDescent="0.3">
      <c r="A11" s="25"/>
      <c r="B11" s="4" t="s">
        <v>51</v>
      </c>
      <c r="C11" s="5" t="s">
        <v>97</v>
      </c>
      <c r="D11" s="4">
        <v>1.8</v>
      </c>
      <c r="E11" s="4">
        <v>0</v>
      </c>
      <c r="F11" s="4">
        <v>13</v>
      </c>
      <c r="G11" s="4">
        <v>65</v>
      </c>
      <c r="H11" s="4">
        <v>6.4</v>
      </c>
      <c r="I11" s="4">
        <v>16.5</v>
      </c>
      <c r="J11" s="4" t="s">
        <v>13</v>
      </c>
      <c r="K11" s="4">
        <v>0.5</v>
      </c>
      <c r="L11" s="4">
        <v>0</v>
      </c>
      <c r="M11" s="4">
        <v>0.05</v>
      </c>
      <c r="N11" s="4">
        <v>0.4</v>
      </c>
      <c r="O11" s="4">
        <v>0</v>
      </c>
    </row>
    <row r="12" spans="1:15" ht="51.75" thickBot="1" x14ac:dyDescent="0.3">
      <c r="A12" s="15"/>
      <c r="B12" s="4" t="s">
        <v>98</v>
      </c>
      <c r="C12" s="5" t="s">
        <v>93</v>
      </c>
      <c r="D12" s="4">
        <v>1.8</v>
      </c>
      <c r="E12" s="4">
        <v>0</v>
      </c>
      <c r="F12" s="4">
        <v>13</v>
      </c>
      <c r="G12" s="4">
        <v>65</v>
      </c>
      <c r="H12" s="4">
        <v>6.4</v>
      </c>
      <c r="I12" s="4">
        <v>16.5</v>
      </c>
      <c r="J12" s="4">
        <v>43.5</v>
      </c>
      <c r="K12" s="4">
        <v>0.5</v>
      </c>
      <c r="L12" s="4">
        <v>0</v>
      </c>
      <c r="M12" s="4">
        <v>0.05</v>
      </c>
      <c r="N12" s="4">
        <v>0.4</v>
      </c>
      <c r="O12" s="4">
        <v>0</v>
      </c>
    </row>
    <row r="13" spans="1:15" ht="15.75" thickBot="1" x14ac:dyDescent="0.3">
      <c r="A13" s="31"/>
      <c r="B13" s="32" t="s">
        <v>53</v>
      </c>
      <c r="C13" s="33"/>
      <c r="D13" s="33">
        <f t="shared" ref="D13:O13" si="0">SUM(D5:D12)</f>
        <v>26.560000000000002</v>
      </c>
      <c r="E13" s="33">
        <f t="shared" si="0"/>
        <v>23.270000000000003</v>
      </c>
      <c r="F13" s="33">
        <f t="shared" si="0"/>
        <v>236.25</v>
      </c>
      <c r="G13" s="33">
        <f t="shared" si="0"/>
        <v>706.74599999999998</v>
      </c>
      <c r="H13" s="33">
        <f t="shared" si="0"/>
        <v>267.22999999999996</v>
      </c>
      <c r="I13" s="33">
        <f t="shared" si="0"/>
        <v>126.66</v>
      </c>
      <c r="J13" s="33">
        <f t="shared" si="0"/>
        <v>271.33999999999997</v>
      </c>
      <c r="K13" s="33">
        <f t="shared" si="0"/>
        <v>5.14</v>
      </c>
      <c r="L13" s="33">
        <f t="shared" si="0"/>
        <v>0.05</v>
      </c>
      <c r="M13" s="33">
        <f t="shared" si="0"/>
        <v>0.36</v>
      </c>
      <c r="N13" s="33">
        <f t="shared" si="0"/>
        <v>2.1800000000000002</v>
      </c>
      <c r="O13" s="33">
        <f t="shared" si="0"/>
        <v>29.495000000000001</v>
      </c>
    </row>
  </sheetData>
  <mergeCells count="9">
    <mergeCell ref="F2:I2"/>
    <mergeCell ref="H3:K3"/>
    <mergeCell ref="L3:O3"/>
    <mergeCell ref="G3:G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4"/>
  <sheetViews>
    <sheetView workbookViewId="0">
      <selection activeCell="C11" sqref="C11"/>
    </sheetView>
  </sheetViews>
  <sheetFormatPr defaultRowHeight="15" x14ac:dyDescent="0.25"/>
  <cols>
    <col min="11" max="11" width="6.42578125" customWidth="1"/>
    <col min="12" max="12" width="5.7109375" customWidth="1"/>
    <col min="15" max="15" width="6.140625" customWidth="1"/>
  </cols>
  <sheetData>
    <row r="2" spans="1:15" ht="19.5" thickBot="1" x14ac:dyDescent="0.35">
      <c r="A2" s="12" t="s">
        <v>52</v>
      </c>
      <c r="B2" s="11"/>
      <c r="C2" s="11"/>
      <c r="D2" s="11"/>
      <c r="E2" s="11"/>
      <c r="F2" s="59" t="s">
        <v>55</v>
      </c>
      <c r="G2" s="64"/>
      <c r="H2" s="64"/>
      <c r="I2" s="64"/>
      <c r="J2" s="11"/>
      <c r="K2" s="11"/>
      <c r="L2" s="11"/>
      <c r="M2" s="11"/>
      <c r="N2" s="11"/>
      <c r="O2" s="11"/>
    </row>
    <row r="3" spans="1:15" ht="15.75" thickBot="1" x14ac:dyDescent="0.3">
      <c r="A3" s="13" t="s">
        <v>31</v>
      </c>
      <c r="B3" s="62" t="s">
        <v>33</v>
      </c>
      <c r="C3" s="62" t="s">
        <v>34</v>
      </c>
      <c r="D3" s="62" t="s">
        <v>35</v>
      </c>
      <c r="E3" s="62" t="s">
        <v>36</v>
      </c>
      <c r="F3" s="62" t="s">
        <v>37</v>
      </c>
      <c r="G3" s="62" t="s">
        <v>38</v>
      </c>
      <c r="H3" s="54" t="s">
        <v>39</v>
      </c>
      <c r="I3" s="55"/>
      <c r="J3" s="55"/>
      <c r="K3" s="56"/>
      <c r="L3" s="54" t="s">
        <v>40</v>
      </c>
      <c r="M3" s="55"/>
      <c r="N3" s="55"/>
      <c r="O3" s="56"/>
    </row>
    <row r="4" spans="1:15" ht="15.75" thickBot="1" x14ac:dyDescent="0.3">
      <c r="A4" s="14" t="s">
        <v>32</v>
      </c>
      <c r="B4" s="63"/>
      <c r="C4" s="63"/>
      <c r="D4" s="63"/>
      <c r="E4" s="63"/>
      <c r="F4" s="63"/>
      <c r="G4" s="63"/>
      <c r="H4" s="6" t="s">
        <v>41</v>
      </c>
      <c r="I4" s="6" t="s">
        <v>42</v>
      </c>
      <c r="J4" s="6" t="s">
        <v>43</v>
      </c>
      <c r="K4" s="6" t="s">
        <v>44</v>
      </c>
      <c r="L4" s="6" t="s">
        <v>45</v>
      </c>
      <c r="M4" s="6" t="s">
        <v>46</v>
      </c>
      <c r="N4" s="6" t="s">
        <v>47</v>
      </c>
      <c r="O4" s="6" t="s">
        <v>48</v>
      </c>
    </row>
    <row r="5" spans="1:15" ht="77.25" thickBot="1" x14ac:dyDescent="0.3">
      <c r="A5" s="1">
        <v>53</v>
      </c>
      <c r="B5" s="4" t="s">
        <v>49</v>
      </c>
      <c r="C5" s="2" t="s">
        <v>83</v>
      </c>
      <c r="D5" s="3">
        <v>1</v>
      </c>
      <c r="E5" s="3">
        <v>2.5099999999999998</v>
      </c>
      <c r="F5" s="3">
        <v>4.49</v>
      </c>
      <c r="G5" s="3">
        <v>46.26</v>
      </c>
      <c r="H5" s="3">
        <v>16.760000000000002</v>
      </c>
      <c r="I5" s="3">
        <v>11.14</v>
      </c>
      <c r="J5" s="4">
        <v>25.18</v>
      </c>
      <c r="K5" s="4">
        <v>0.79</v>
      </c>
      <c r="L5" s="4">
        <v>0</v>
      </c>
      <c r="M5" s="4">
        <v>0.03</v>
      </c>
      <c r="N5" s="4">
        <v>0</v>
      </c>
      <c r="O5" s="4">
        <v>5.88</v>
      </c>
    </row>
    <row r="6" spans="1:15" ht="64.5" thickBot="1" x14ac:dyDescent="0.3">
      <c r="A6" s="15">
        <v>101</v>
      </c>
      <c r="B6" s="4" t="s">
        <v>12</v>
      </c>
      <c r="C6" s="5" t="s">
        <v>70</v>
      </c>
      <c r="D6" s="4">
        <v>2.1800000000000002</v>
      </c>
      <c r="E6" s="4">
        <v>2.84</v>
      </c>
      <c r="F6" s="4">
        <v>14.29</v>
      </c>
      <c r="G6" s="4">
        <v>91.5</v>
      </c>
      <c r="H6" s="4">
        <v>24</v>
      </c>
      <c r="I6" s="4">
        <v>26.65</v>
      </c>
      <c r="J6" s="4">
        <v>67.7</v>
      </c>
      <c r="K6" s="4">
        <v>0.96</v>
      </c>
      <c r="L6" s="4">
        <v>0</v>
      </c>
      <c r="M6" s="4">
        <v>0.11</v>
      </c>
      <c r="N6" s="4" t="s">
        <v>14</v>
      </c>
      <c r="O6" s="4">
        <v>8.25</v>
      </c>
    </row>
    <row r="7" spans="1:15" ht="39" thickBot="1" x14ac:dyDescent="0.3">
      <c r="A7" s="15">
        <v>145</v>
      </c>
      <c r="B7" s="4" t="s">
        <v>10</v>
      </c>
      <c r="C7" s="5" t="s">
        <v>101</v>
      </c>
      <c r="D7" s="4">
        <v>3.2</v>
      </c>
      <c r="E7" s="4">
        <v>5.2</v>
      </c>
      <c r="F7" s="4">
        <v>22.88</v>
      </c>
      <c r="G7" s="4">
        <v>151.36000000000001</v>
      </c>
      <c r="H7" s="4" t="s">
        <v>15</v>
      </c>
      <c r="I7" s="4" t="s">
        <v>16</v>
      </c>
      <c r="J7" s="4">
        <v>0</v>
      </c>
      <c r="K7" s="4" t="s">
        <v>17</v>
      </c>
      <c r="L7" s="4">
        <v>0</v>
      </c>
      <c r="M7" s="4">
        <v>0</v>
      </c>
      <c r="N7" s="4">
        <v>0.5</v>
      </c>
      <c r="O7" s="4">
        <v>21.75</v>
      </c>
    </row>
    <row r="8" spans="1:15" ht="39" thickBot="1" x14ac:dyDescent="0.3">
      <c r="A8" s="15">
        <v>234</v>
      </c>
      <c r="B8" s="4" t="s">
        <v>72</v>
      </c>
      <c r="C8" s="5" t="s">
        <v>102</v>
      </c>
      <c r="D8" s="4">
        <v>11.5</v>
      </c>
      <c r="E8" s="4">
        <v>8.8000000000000007</v>
      </c>
      <c r="F8" s="4">
        <v>12</v>
      </c>
      <c r="G8" s="4">
        <v>102</v>
      </c>
      <c r="H8" s="4">
        <v>46</v>
      </c>
      <c r="I8" s="4">
        <v>12.3</v>
      </c>
      <c r="J8" s="4">
        <v>1.6</v>
      </c>
      <c r="K8" s="4">
        <v>0.4</v>
      </c>
      <c r="L8" s="4">
        <v>0.01</v>
      </c>
      <c r="M8" s="4">
        <v>0.02</v>
      </c>
      <c r="N8" s="4">
        <v>0</v>
      </c>
      <c r="O8" s="4">
        <v>0.5</v>
      </c>
    </row>
    <row r="9" spans="1:15" ht="15.75" thickBot="1" x14ac:dyDescent="0.3">
      <c r="A9" s="25"/>
      <c r="B9" s="50" t="s">
        <v>72</v>
      </c>
      <c r="C9" s="5" t="s">
        <v>104</v>
      </c>
      <c r="D9" s="4">
        <v>1.8</v>
      </c>
      <c r="E9" s="4"/>
      <c r="F9" s="4">
        <v>16.8</v>
      </c>
      <c r="G9" s="4">
        <v>54</v>
      </c>
      <c r="H9" s="4"/>
      <c r="I9" s="4"/>
      <c r="J9" s="4"/>
      <c r="K9" s="4"/>
      <c r="L9" s="4"/>
      <c r="M9" s="4"/>
      <c r="N9" s="4"/>
      <c r="O9" s="4"/>
    </row>
    <row r="10" spans="1:15" ht="15.75" thickBot="1" x14ac:dyDescent="0.3">
      <c r="A10" s="24"/>
      <c r="B10" s="36" t="s">
        <v>82</v>
      </c>
      <c r="C10" s="5" t="s">
        <v>81</v>
      </c>
      <c r="D10" s="4">
        <v>2</v>
      </c>
      <c r="E10" s="4">
        <v>4</v>
      </c>
      <c r="F10" s="4">
        <v>16.8</v>
      </c>
      <c r="G10" s="4">
        <v>0.16600000000000001</v>
      </c>
      <c r="H10" s="4">
        <v>120</v>
      </c>
      <c r="I10" s="4">
        <v>16.5</v>
      </c>
      <c r="J10" s="4">
        <v>0.01</v>
      </c>
      <c r="K10" s="4">
        <v>1.2</v>
      </c>
      <c r="L10" s="4">
        <v>0</v>
      </c>
      <c r="M10" s="4">
        <v>0.12</v>
      </c>
      <c r="N10" s="4">
        <v>0.01</v>
      </c>
      <c r="O10" s="4">
        <v>0</v>
      </c>
    </row>
    <row r="11" spans="1:15" ht="51.75" thickBot="1" x14ac:dyDescent="0.3">
      <c r="A11" s="15">
        <v>349</v>
      </c>
      <c r="B11" s="4" t="s">
        <v>12</v>
      </c>
      <c r="C11" s="5" t="s">
        <v>18</v>
      </c>
      <c r="D11" s="4">
        <v>0.6</v>
      </c>
      <c r="E11" s="4">
        <v>0</v>
      </c>
      <c r="F11" s="4">
        <v>9.98</v>
      </c>
      <c r="G11" s="4">
        <v>128</v>
      </c>
      <c r="H11" s="4">
        <v>7</v>
      </c>
      <c r="I11" s="4">
        <v>8</v>
      </c>
      <c r="J11" s="4">
        <v>20</v>
      </c>
      <c r="K11" s="4">
        <v>0.03</v>
      </c>
      <c r="L11" s="4">
        <v>0.04</v>
      </c>
      <c r="M11" s="4">
        <v>0.01</v>
      </c>
      <c r="N11" s="4">
        <v>0.06</v>
      </c>
      <c r="O11" s="4">
        <v>6.8</v>
      </c>
    </row>
    <row r="12" spans="1:15" ht="39" thickBot="1" x14ac:dyDescent="0.3">
      <c r="A12" s="25"/>
      <c r="B12" s="4" t="s">
        <v>51</v>
      </c>
      <c r="C12" s="5" t="s">
        <v>97</v>
      </c>
      <c r="D12" s="4">
        <v>1.8</v>
      </c>
      <c r="E12" s="4">
        <v>0</v>
      </c>
      <c r="F12" s="4">
        <v>13</v>
      </c>
      <c r="G12" s="4">
        <v>65</v>
      </c>
      <c r="H12" s="4">
        <v>6.4</v>
      </c>
      <c r="I12" s="4">
        <v>16.5</v>
      </c>
      <c r="J12" s="4" t="s">
        <v>13</v>
      </c>
      <c r="K12" s="4">
        <v>0.5</v>
      </c>
      <c r="L12" s="4">
        <v>0</v>
      </c>
      <c r="M12" s="4">
        <v>0.05</v>
      </c>
      <c r="N12" s="4">
        <v>0.4</v>
      </c>
      <c r="O12" s="4">
        <v>0</v>
      </c>
    </row>
    <row r="13" spans="1:15" ht="51.75" thickBot="1" x14ac:dyDescent="0.3">
      <c r="A13" s="15"/>
      <c r="B13" s="4" t="s">
        <v>98</v>
      </c>
      <c r="C13" s="5" t="s">
        <v>93</v>
      </c>
      <c r="D13" s="4">
        <v>1.8</v>
      </c>
      <c r="E13" s="4">
        <v>0</v>
      </c>
      <c r="F13" s="4">
        <v>13</v>
      </c>
      <c r="G13" s="4">
        <v>65</v>
      </c>
      <c r="H13" s="4">
        <v>6.4</v>
      </c>
      <c r="I13" s="4">
        <v>16.5</v>
      </c>
      <c r="J13" s="4" t="s">
        <v>13</v>
      </c>
      <c r="K13" s="4">
        <v>0.5</v>
      </c>
      <c r="L13" s="4">
        <v>0</v>
      </c>
      <c r="M13" s="4">
        <v>0.05</v>
      </c>
      <c r="N13" s="4">
        <v>0.4</v>
      </c>
      <c r="O13" s="4">
        <v>0</v>
      </c>
    </row>
    <row r="14" spans="1:15" ht="15.75" thickBot="1" x14ac:dyDescent="0.3">
      <c r="A14" s="31"/>
      <c r="B14" s="32" t="s">
        <v>53</v>
      </c>
      <c r="C14" s="33"/>
      <c r="D14" s="33">
        <f>SUM(D5:D13)</f>
        <v>25.880000000000006</v>
      </c>
      <c r="E14" s="33">
        <f t="shared" ref="E14:O14" si="0">SUM(E5:E13)</f>
        <v>23.35</v>
      </c>
      <c r="F14" s="33">
        <f t="shared" si="0"/>
        <v>123.24</v>
      </c>
      <c r="G14" s="33">
        <f t="shared" si="0"/>
        <v>703.28600000000006</v>
      </c>
      <c r="H14" s="33">
        <f t="shared" si="0"/>
        <v>226.56</v>
      </c>
      <c r="I14" s="33">
        <f t="shared" si="0"/>
        <v>107.59</v>
      </c>
      <c r="J14" s="33">
        <f t="shared" si="0"/>
        <v>114.49</v>
      </c>
      <c r="K14" s="33">
        <f t="shared" si="0"/>
        <v>4.379999999999999</v>
      </c>
      <c r="L14" s="33">
        <f t="shared" si="0"/>
        <v>0.05</v>
      </c>
      <c r="M14" s="33">
        <f t="shared" si="0"/>
        <v>0.39</v>
      </c>
      <c r="N14" s="33">
        <f t="shared" si="0"/>
        <v>1.37</v>
      </c>
      <c r="O14" s="33">
        <f t="shared" si="0"/>
        <v>43.179999999999993</v>
      </c>
    </row>
  </sheetData>
  <mergeCells count="9">
    <mergeCell ref="F2:I2"/>
    <mergeCell ref="H3:K3"/>
    <mergeCell ref="L3:O3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B9" sqref="B9"/>
    </sheetView>
  </sheetViews>
  <sheetFormatPr defaultRowHeight="15" x14ac:dyDescent="0.25"/>
  <cols>
    <col min="11" max="11" width="6.28515625" customWidth="1"/>
    <col min="12" max="12" width="6.42578125" customWidth="1"/>
    <col min="15" max="15" width="6.7109375" customWidth="1"/>
  </cols>
  <sheetData>
    <row r="1" spans="1:15" ht="19.5" thickBot="1" x14ac:dyDescent="0.35">
      <c r="A1" s="23" t="s">
        <v>57</v>
      </c>
      <c r="F1" s="59" t="s">
        <v>55</v>
      </c>
      <c r="G1" s="65"/>
      <c r="H1" s="65"/>
      <c r="I1" s="65"/>
    </row>
    <row r="2" spans="1:15" ht="15.75" thickBot="1" x14ac:dyDescent="0.3">
      <c r="A2" s="13" t="s">
        <v>31</v>
      </c>
      <c r="B2" s="62" t="s">
        <v>33</v>
      </c>
      <c r="C2" s="62" t="s">
        <v>34</v>
      </c>
      <c r="D2" s="62" t="s">
        <v>35</v>
      </c>
      <c r="E2" s="62" t="s">
        <v>36</v>
      </c>
      <c r="F2" s="62" t="s">
        <v>37</v>
      </c>
      <c r="G2" s="62" t="s">
        <v>38</v>
      </c>
      <c r="H2" s="54" t="s">
        <v>39</v>
      </c>
      <c r="I2" s="55"/>
      <c r="J2" s="55"/>
      <c r="K2" s="56"/>
      <c r="L2" s="54" t="s">
        <v>40</v>
      </c>
      <c r="M2" s="55"/>
      <c r="N2" s="55"/>
      <c r="O2" s="56"/>
    </row>
    <row r="3" spans="1:15" ht="15.75" thickBot="1" x14ac:dyDescent="0.3">
      <c r="A3" s="14" t="s">
        <v>32</v>
      </c>
      <c r="B3" s="63"/>
      <c r="C3" s="63"/>
      <c r="D3" s="63"/>
      <c r="E3" s="63"/>
      <c r="F3" s="63"/>
      <c r="G3" s="63"/>
      <c r="H3" s="6" t="s">
        <v>41</v>
      </c>
      <c r="I3" s="6" t="s">
        <v>42</v>
      </c>
      <c r="J3" s="6" t="s">
        <v>43</v>
      </c>
      <c r="K3" s="6" t="s">
        <v>44</v>
      </c>
      <c r="L3" s="6" t="s">
        <v>45</v>
      </c>
      <c r="M3" s="6" t="s">
        <v>46</v>
      </c>
      <c r="N3" s="6" t="s">
        <v>47</v>
      </c>
      <c r="O3" s="6" t="s">
        <v>48</v>
      </c>
    </row>
    <row r="4" spans="1:15" ht="39" thickBot="1" x14ac:dyDescent="0.3">
      <c r="A4" s="1">
        <v>20</v>
      </c>
      <c r="B4" s="4" t="s">
        <v>49</v>
      </c>
      <c r="C4" s="2" t="s">
        <v>85</v>
      </c>
      <c r="D4" s="3">
        <v>0.46</v>
      </c>
      <c r="E4" s="3">
        <v>3.65</v>
      </c>
      <c r="F4" s="3">
        <v>1.43</v>
      </c>
      <c r="G4" s="3">
        <v>40.380000000000003</v>
      </c>
      <c r="H4" s="3">
        <v>13.11</v>
      </c>
      <c r="I4" s="3">
        <v>7.78</v>
      </c>
      <c r="J4" s="4">
        <v>24.01</v>
      </c>
      <c r="K4" s="4">
        <v>0.34</v>
      </c>
      <c r="L4" s="4">
        <v>3.85</v>
      </c>
      <c r="M4" s="4">
        <v>12.3</v>
      </c>
      <c r="N4" s="4">
        <v>0.14000000000000001</v>
      </c>
      <c r="O4" s="5">
        <v>12.2</v>
      </c>
    </row>
    <row r="5" spans="1:15" ht="64.5" thickBot="1" x14ac:dyDescent="0.3">
      <c r="A5" s="15">
        <v>104.105</v>
      </c>
      <c r="B5" s="4" t="s">
        <v>77</v>
      </c>
      <c r="C5" s="5" t="s">
        <v>114</v>
      </c>
      <c r="D5" s="4">
        <v>7.29</v>
      </c>
      <c r="E5" s="4">
        <v>5.7</v>
      </c>
      <c r="F5" s="4">
        <v>16.989999999999998</v>
      </c>
      <c r="G5" s="4">
        <v>148.5</v>
      </c>
      <c r="H5" s="4">
        <v>31.9</v>
      </c>
      <c r="I5" s="4">
        <v>40.01</v>
      </c>
      <c r="J5" s="4">
        <v>129.96</v>
      </c>
      <c r="K5" s="4">
        <v>1.61</v>
      </c>
      <c r="L5" s="4">
        <v>4.95</v>
      </c>
      <c r="M5" s="4">
        <v>0.15</v>
      </c>
      <c r="N5" s="4">
        <v>0.12</v>
      </c>
      <c r="O5" s="4">
        <v>12.34</v>
      </c>
    </row>
    <row r="6" spans="1:15" ht="40.5" customHeight="1" thickBot="1" x14ac:dyDescent="0.3">
      <c r="A6" s="15">
        <v>143</v>
      </c>
      <c r="B6" s="4" t="s">
        <v>10</v>
      </c>
      <c r="C6" s="5" t="s">
        <v>74</v>
      </c>
      <c r="D6" s="4">
        <v>2.4</v>
      </c>
      <c r="E6" s="4">
        <v>4.4000000000000004</v>
      </c>
      <c r="F6" s="4">
        <v>10.3</v>
      </c>
      <c r="G6" s="4">
        <v>178</v>
      </c>
      <c r="H6" s="4">
        <v>42</v>
      </c>
      <c r="I6" s="4">
        <v>32</v>
      </c>
      <c r="J6" s="4">
        <v>90</v>
      </c>
      <c r="K6" s="4">
        <v>1.2</v>
      </c>
      <c r="L6" s="4">
        <v>0</v>
      </c>
      <c r="M6" s="4">
        <v>0.15</v>
      </c>
      <c r="N6" s="4">
        <v>1.6</v>
      </c>
      <c r="O6" s="4">
        <v>2.5</v>
      </c>
    </row>
    <row r="7" spans="1:15" ht="6.75" hidden="1" customHeight="1" thickBot="1" x14ac:dyDescent="0.3">
      <c r="A7" s="15"/>
      <c r="B7" s="4"/>
      <c r="C7" s="5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6.5" customHeight="1" thickBot="1" x14ac:dyDescent="0.3">
      <c r="A8" s="4"/>
      <c r="B8" s="50" t="s">
        <v>95</v>
      </c>
      <c r="C8" s="5" t="s">
        <v>104</v>
      </c>
      <c r="D8" s="4">
        <v>1.51</v>
      </c>
      <c r="E8" s="4"/>
      <c r="F8" s="4">
        <v>16.38</v>
      </c>
      <c r="G8" s="4">
        <v>73.400000000000006</v>
      </c>
      <c r="H8" s="4"/>
      <c r="I8" s="4"/>
      <c r="J8" s="4"/>
      <c r="K8" s="4"/>
      <c r="L8" s="4"/>
      <c r="M8" s="4"/>
      <c r="N8" s="4"/>
      <c r="O8" s="4"/>
    </row>
    <row r="9" spans="1:15" ht="15.75" thickBot="1" x14ac:dyDescent="0.3">
      <c r="A9" s="4"/>
      <c r="B9" s="36" t="s">
        <v>82</v>
      </c>
      <c r="C9" s="5" t="s">
        <v>81</v>
      </c>
      <c r="D9" s="4">
        <v>2</v>
      </c>
      <c r="E9" s="4">
        <v>4</v>
      </c>
      <c r="F9" s="4">
        <v>16.8</v>
      </c>
      <c r="G9" s="4">
        <v>0.16600000000000001</v>
      </c>
      <c r="H9" s="4">
        <v>120</v>
      </c>
      <c r="I9" s="4">
        <v>16.5</v>
      </c>
      <c r="J9" s="4">
        <v>0.01</v>
      </c>
      <c r="K9" s="4">
        <v>1.2</v>
      </c>
      <c r="L9" s="4">
        <v>0</v>
      </c>
      <c r="M9" s="4">
        <v>0.12</v>
      </c>
      <c r="N9" s="4">
        <v>0.01</v>
      </c>
      <c r="O9" s="4">
        <v>0</v>
      </c>
    </row>
    <row r="10" spans="1:15" ht="15.75" thickBot="1" x14ac:dyDescent="0.3">
      <c r="A10" s="15">
        <v>388</v>
      </c>
      <c r="B10" s="4" t="s">
        <v>12</v>
      </c>
      <c r="C10" s="5" t="s">
        <v>69</v>
      </c>
      <c r="D10" s="4">
        <v>0.4</v>
      </c>
      <c r="E10" s="4">
        <v>0.2</v>
      </c>
      <c r="F10" s="4">
        <v>19</v>
      </c>
      <c r="G10" s="4">
        <v>65</v>
      </c>
      <c r="H10" s="4">
        <v>6.4</v>
      </c>
      <c r="I10" s="4">
        <v>16.5</v>
      </c>
      <c r="J10" s="4">
        <v>43.5</v>
      </c>
      <c r="K10" s="4">
        <v>0.5</v>
      </c>
      <c r="L10" s="4">
        <v>0</v>
      </c>
      <c r="M10" s="4">
        <v>0.05</v>
      </c>
      <c r="N10" s="4">
        <v>0.4</v>
      </c>
      <c r="O10" s="4">
        <v>0</v>
      </c>
    </row>
    <row r="11" spans="1:15" ht="51.75" thickBot="1" x14ac:dyDescent="0.3">
      <c r="A11" s="25"/>
      <c r="B11" s="4" t="s">
        <v>98</v>
      </c>
      <c r="C11" s="5" t="s">
        <v>93</v>
      </c>
      <c r="D11" s="4">
        <v>1.8</v>
      </c>
      <c r="E11" s="4">
        <v>0</v>
      </c>
      <c r="F11" s="4">
        <v>13</v>
      </c>
      <c r="G11" s="4">
        <v>65</v>
      </c>
      <c r="H11" s="4">
        <v>6.4</v>
      </c>
      <c r="I11" s="4">
        <v>16.5</v>
      </c>
      <c r="J11" s="4" t="s">
        <v>13</v>
      </c>
      <c r="K11" s="4">
        <v>0.5</v>
      </c>
      <c r="L11" s="4">
        <v>0</v>
      </c>
      <c r="M11" s="4">
        <v>0.05</v>
      </c>
      <c r="N11" s="4">
        <v>0.4</v>
      </c>
      <c r="O11" s="4">
        <v>0</v>
      </c>
    </row>
    <row r="12" spans="1:15" ht="39" thickBot="1" x14ac:dyDescent="0.3">
      <c r="A12" s="15"/>
      <c r="B12" s="4" t="s">
        <v>51</v>
      </c>
      <c r="C12" s="5" t="s">
        <v>97</v>
      </c>
      <c r="D12" s="4">
        <v>1.8</v>
      </c>
      <c r="E12" s="4">
        <v>0</v>
      </c>
      <c r="F12" s="4">
        <v>13</v>
      </c>
      <c r="G12" s="33"/>
      <c r="H12" s="33"/>
      <c r="I12" s="33"/>
      <c r="J12" s="33"/>
      <c r="K12" s="33"/>
      <c r="L12" s="33"/>
      <c r="M12" s="33"/>
      <c r="N12" s="33"/>
      <c r="O12" s="33"/>
    </row>
    <row r="13" spans="1:15" ht="15.75" thickBot="1" x14ac:dyDescent="0.3">
      <c r="A13" s="33"/>
      <c r="B13" s="32" t="s">
        <v>53</v>
      </c>
      <c r="C13" s="33"/>
      <c r="D13" s="33">
        <f t="shared" ref="D13:O13" si="0">SUM(D4:D12)</f>
        <v>17.66</v>
      </c>
      <c r="E13" s="33">
        <f t="shared" si="0"/>
        <v>17.95</v>
      </c>
      <c r="F13" s="33">
        <f t="shared" si="0"/>
        <v>106.89999999999999</v>
      </c>
      <c r="G13" s="33">
        <f t="shared" si="0"/>
        <v>570.44599999999991</v>
      </c>
      <c r="H13" s="33">
        <f t="shared" si="0"/>
        <v>219.81</v>
      </c>
      <c r="I13" s="33">
        <f t="shared" si="0"/>
        <v>129.29</v>
      </c>
      <c r="J13" s="33">
        <f t="shared" si="0"/>
        <v>287.48</v>
      </c>
      <c r="K13" s="33">
        <f t="shared" si="0"/>
        <v>5.3500000000000005</v>
      </c>
      <c r="L13" s="33">
        <f t="shared" si="0"/>
        <v>8.8000000000000007</v>
      </c>
      <c r="M13" s="33">
        <f t="shared" si="0"/>
        <v>12.820000000000002</v>
      </c>
      <c r="N13" s="33">
        <f t="shared" si="0"/>
        <v>2.67</v>
      </c>
      <c r="O13" s="33">
        <f t="shared" si="0"/>
        <v>27.04</v>
      </c>
    </row>
  </sheetData>
  <mergeCells count="9">
    <mergeCell ref="F1:I1"/>
    <mergeCell ref="G2:G3"/>
    <mergeCell ref="H2:K2"/>
    <mergeCell ref="L2:O2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"/>
  <sheetViews>
    <sheetView workbookViewId="0">
      <selection activeCell="H13" sqref="H13"/>
    </sheetView>
  </sheetViews>
  <sheetFormatPr defaultRowHeight="15" x14ac:dyDescent="0.25"/>
  <cols>
    <col min="1" max="1" width="4.5703125" customWidth="1"/>
    <col min="2" max="2" width="6.85546875" customWidth="1"/>
    <col min="3" max="3" width="11.7109375" customWidth="1"/>
    <col min="4" max="4" width="7.42578125" customWidth="1"/>
    <col min="15" max="15" width="6.5703125" customWidth="1"/>
  </cols>
  <sheetData>
    <row r="2" spans="1:16" ht="19.5" thickBot="1" x14ac:dyDescent="0.35">
      <c r="A2" s="12" t="s">
        <v>58</v>
      </c>
      <c r="B2" s="11"/>
      <c r="C2" s="11"/>
      <c r="D2" s="11"/>
      <c r="E2" s="11"/>
      <c r="F2" s="11"/>
      <c r="G2" s="59" t="s">
        <v>55</v>
      </c>
      <c r="H2" s="65"/>
      <c r="I2" s="65"/>
      <c r="J2" s="65"/>
      <c r="K2" s="11"/>
      <c r="L2" s="11"/>
      <c r="M2" s="11"/>
      <c r="N2" s="11"/>
      <c r="O2" s="11"/>
    </row>
    <row r="3" spans="1:16" ht="15.75" thickBot="1" x14ac:dyDescent="0.3">
      <c r="A3" s="13" t="s">
        <v>31</v>
      </c>
      <c r="B3" s="62" t="s">
        <v>33</v>
      </c>
      <c r="C3" s="62" t="s">
        <v>34</v>
      </c>
      <c r="D3" s="62" t="s">
        <v>35</v>
      </c>
      <c r="E3" s="62" t="s">
        <v>36</v>
      </c>
      <c r="F3" s="62" t="s">
        <v>37</v>
      </c>
      <c r="G3" s="62" t="s">
        <v>38</v>
      </c>
      <c r="H3" s="54" t="s">
        <v>39</v>
      </c>
      <c r="I3" s="55"/>
      <c r="J3" s="55"/>
      <c r="K3" s="56"/>
      <c r="L3" s="54" t="s">
        <v>40</v>
      </c>
      <c r="M3" s="55"/>
      <c r="N3" s="55"/>
      <c r="O3" s="56"/>
    </row>
    <row r="4" spans="1:16" ht="15.75" thickBot="1" x14ac:dyDescent="0.3">
      <c r="A4" s="14" t="s">
        <v>32</v>
      </c>
      <c r="B4" s="63"/>
      <c r="C4" s="63"/>
      <c r="D4" s="63"/>
      <c r="E4" s="63"/>
      <c r="F4" s="63"/>
      <c r="G4" s="63"/>
      <c r="H4" s="6" t="s">
        <v>41</v>
      </c>
      <c r="I4" s="6" t="s">
        <v>42</v>
      </c>
      <c r="J4" s="6" t="s">
        <v>43</v>
      </c>
      <c r="K4" s="6" t="s">
        <v>44</v>
      </c>
      <c r="L4" s="6" t="s">
        <v>45</v>
      </c>
      <c r="M4" s="6" t="s">
        <v>46</v>
      </c>
      <c r="N4" s="6" t="s">
        <v>47</v>
      </c>
      <c r="O4" s="6" t="s">
        <v>48</v>
      </c>
    </row>
    <row r="5" spans="1:16" ht="39" thickBot="1" x14ac:dyDescent="0.3">
      <c r="A5" s="1">
        <v>23</v>
      </c>
      <c r="B5" s="4" t="s">
        <v>49</v>
      </c>
      <c r="C5" s="2" t="s">
        <v>86</v>
      </c>
      <c r="D5" s="3">
        <v>0.46</v>
      </c>
      <c r="E5" s="3">
        <v>3.65</v>
      </c>
      <c r="F5" s="3">
        <v>1.43</v>
      </c>
      <c r="G5" s="3">
        <v>40.380000000000003</v>
      </c>
      <c r="H5" s="3">
        <v>13.11</v>
      </c>
      <c r="I5" s="3">
        <v>7.78</v>
      </c>
      <c r="J5" s="4">
        <v>24.01</v>
      </c>
      <c r="K5" s="4">
        <v>0.34</v>
      </c>
      <c r="L5" s="4">
        <v>3.85</v>
      </c>
      <c r="M5" s="4">
        <v>12.3</v>
      </c>
      <c r="N5" s="4">
        <v>0.14000000000000001</v>
      </c>
      <c r="O5" s="4">
        <v>12.2</v>
      </c>
      <c r="P5" s="37"/>
    </row>
    <row r="6" spans="1:16" ht="64.5" thickBot="1" x14ac:dyDescent="0.3">
      <c r="A6" s="15">
        <v>96</v>
      </c>
      <c r="B6" s="4" t="s">
        <v>78</v>
      </c>
      <c r="C6" s="5" t="s">
        <v>19</v>
      </c>
      <c r="D6" s="3">
        <v>3.3</v>
      </c>
      <c r="E6" s="3">
        <v>6.8</v>
      </c>
      <c r="F6" s="3">
        <v>22.6</v>
      </c>
      <c r="G6" s="4">
        <v>113.3</v>
      </c>
      <c r="H6" s="3">
        <v>23.5</v>
      </c>
      <c r="I6" s="3">
        <v>12.3</v>
      </c>
      <c r="J6" s="4">
        <v>0</v>
      </c>
      <c r="K6" s="4">
        <v>1.3</v>
      </c>
      <c r="L6" s="4">
        <v>0</v>
      </c>
      <c r="M6" s="4">
        <v>0.1</v>
      </c>
      <c r="N6" s="4">
        <v>0</v>
      </c>
      <c r="O6" s="4">
        <v>8.3000000000000007</v>
      </c>
    </row>
    <row r="7" spans="1:16" ht="26.25" thickBot="1" x14ac:dyDescent="0.3">
      <c r="A7" s="15">
        <v>291</v>
      </c>
      <c r="B7" s="36" t="s">
        <v>12</v>
      </c>
      <c r="C7" s="5" t="s">
        <v>20</v>
      </c>
      <c r="D7" s="3">
        <v>15.6</v>
      </c>
      <c r="E7" s="3">
        <v>20.3</v>
      </c>
      <c r="F7" s="4">
        <v>43</v>
      </c>
      <c r="G7" s="4">
        <v>301.5</v>
      </c>
      <c r="H7" s="4">
        <v>38.299999999999997</v>
      </c>
      <c r="I7" s="4">
        <v>18</v>
      </c>
      <c r="J7" s="4">
        <v>78.599999999999994</v>
      </c>
      <c r="K7" s="4">
        <v>0.9</v>
      </c>
      <c r="L7" s="4">
        <v>0</v>
      </c>
      <c r="M7" s="4">
        <v>0.05</v>
      </c>
      <c r="N7" s="4">
        <v>1.6</v>
      </c>
      <c r="O7" s="4">
        <v>9.1</v>
      </c>
    </row>
    <row r="8" spans="1:16" ht="15.75" thickBot="1" x14ac:dyDescent="0.3">
      <c r="A8" s="4"/>
      <c r="B8" s="36" t="s">
        <v>95</v>
      </c>
      <c r="C8" s="5" t="s">
        <v>104</v>
      </c>
      <c r="D8" s="4">
        <v>1.8</v>
      </c>
      <c r="E8" s="4"/>
      <c r="F8" s="4">
        <v>16.8</v>
      </c>
      <c r="G8" s="4">
        <v>54</v>
      </c>
      <c r="H8" s="4"/>
      <c r="I8" s="4"/>
      <c r="J8" s="4"/>
      <c r="K8" s="4"/>
      <c r="L8" s="4"/>
      <c r="M8" s="4"/>
      <c r="N8" s="4"/>
      <c r="O8" s="4"/>
    </row>
    <row r="9" spans="1:16" ht="15.75" thickBot="1" x14ac:dyDescent="0.3">
      <c r="A9" s="4"/>
      <c r="B9" s="36" t="s">
        <v>82</v>
      </c>
      <c r="C9" s="5" t="s">
        <v>81</v>
      </c>
      <c r="D9" s="4">
        <v>2</v>
      </c>
      <c r="E9" s="4">
        <v>4</v>
      </c>
      <c r="F9" s="4">
        <v>16.8</v>
      </c>
      <c r="G9" s="4">
        <v>0.16600000000000001</v>
      </c>
      <c r="H9" s="4">
        <v>120</v>
      </c>
      <c r="I9" s="4">
        <v>16.5</v>
      </c>
      <c r="J9" s="4">
        <v>0.01</v>
      </c>
      <c r="K9" s="4">
        <v>1.2</v>
      </c>
      <c r="L9" s="4">
        <v>0</v>
      </c>
      <c r="M9" s="4">
        <v>0.12</v>
      </c>
      <c r="N9" s="4">
        <v>0.01</v>
      </c>
      <c r="O9" s="4">
        <v>0</v>
      </c>
    </row>
    <row r="10" spans="1:16" ht="15.75" thickBot="1" x14ac:dyDescent="0.3">
      <c r="A10" s="15">
        <v>349</v>
      </c>
      <c r="B10" s="4" t="s">
        <v>12</v>
      </c>
      <c r="C10" s="5" t="s">
        <v>66</v>
      </c>
      <c r="D10" s="4" t="s">
        <v>21</v>
      </c>
      <c r="E10" s="4">
        <v>0</v>
      </c>
      <c r="F10" s="3">
        <v>16.5</v>
      </c>
      <c r="G10" s="4">
        <v>65</v>
      </c>
      <c r="H10" s="4">
        <v>6.4</v>
      </c>
      <c r="I10" s="3">
        <v>16.5</v>
      </c>
      <c r="J10" s="4">
        <v>43.5</v>
      </c>
      <c r="K10" s="4">
        <v>0.5</v>
      </c>
      <c r="L10" s="4">
        <v>0</v>
      </c>
      <c r="M10" s="4">
        <v>0.05</v>
      </c>
      <c r="N10" s="4">
        <v>0.4</v>
      </c>
      <c r="O10" s="4">
        <v>0</v>
      </c>
    </row>
    <row r="11" spans="1:16" ht="39" thickBot="1" x14ac:dyDescent="0.3">
      <c r="A11" s="25"/>
      <c r="B11" s="4" t="s">
        <v>51</v>
      </c>
      <c r="C11" s="5" t="s">
        <v>97</v>
      </c>
      <c r="D11" s="4">
        <v>1.8</v>
      </c>
      <c r="E11" s="4">
        <v>0</v>
      </c>
      <c r="F11" s="3">
        <v>13</v>
      </c>
      <c r="G11" s="4"/>
      <c r="H11" s="4"/>
      <c r="I11" s="3"/>
      <c r="J11" s="4"/>
      <c r="K11" s="4"/>
      <c r="L11" s="4"/>
      <c r="M11" s="4"/>
      <c r="N11" s="4"/>
      <c r="O11" s="4"/>
    </row>
    <row r="12" spans="1:16" ht="26.25" thickBot="1" x14ac:dyDescent="0.3">
      <c r="A12" s="1"/>
      <c r="B12" s="1" t="s">
        <v>98</v>
      </c>
      <c r="C12" s="28" t="s">
        <v>94</v>
      </c>
      <c r="D12" s="1">
        <v>1.8</v>
      </c>
      <c r="E12" s="1">
        <v>0</v>
      </c>
      <c r="F12" s="1">
        <v>13</v>
      </c>
      <c r="G12" s="33"/>
      <c r="H12" s="33"/>
      <c r="I12" s="33"/>
      <c r="J12" s="33"/>
      <c r="K12" s="33"/>
      <c r="L12" s="33"/>
      <c r="M12" s="33"/>
      <c r="N12" s="33"/>
      <c r="O12" s="33"/>
    </row>
    <row r="13" spans="1:16" ht="15.75" thickBot="1" x14ac:dyDescent="0.3">
      <c r="A13" s="31"/>
      <c r="B13" s="32" t="s">
        <v>53</v>
      </c>
      <c r="C13" s="33"/>
      <c r="D13" s="33">
        <v>25.56</v>
      </c>
      <c r="E13" s="33">
        <f t="shared" ref="E13:O13" si="0">SUM(E5:E12)</f>
        <v>34.75</v>
      </c>
      <c r="F13" s="33">
        <f t="shared" si="0"/>
        <v>143.13</v>
      </c>
      <c r="G13" s="33">
        <f t="shared" si="0"/>
        <v>574.346</v>
      </c>
      <c r="H13" s="33">
        <f t="shared" si="0"/>
        <v>201.31</v>
      </c>
      <c r="I13" s="33">
        <f t="shared" si="0"/>
        <v>71.08</v>
      </c>
      <c r="J13" s="33">
        <f t="shared" si="0"/>
        <v>146.12</v>
      </c>
      <c r="K13" s="33">
        <f t="shared" si="0"/>
        <v>4.24</v>
      </c>
      <c r="L13" s="33">
        <f t="shared" si="0"/>
        <v>3.85</v>
      </c>
      <c r="M13" s="33">
        <f t="shared" si="0"/>
        <v>12.620000000000001</v>
      </c>
      <c r="N13" s="33">
        <f t="shared" si="0"/>
        <v>2.1500000000000004</v>
      </c>
      <c r="O13" s="33">
        <f t="shared" si="0"/>
        <v>29.6</v>
      </c>
    </row>
  </sheetData>
  <mergeCells count="9">
    <mergeCell ref="G2:J2"/>
    <mergeCell ref="H3:K3"/>
    <mergeCell ref="L3:O3"/>
    <mergeCell ref="G3:G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3"/>
  <sheetViews>
    <sheetView workbookViewId="0">
      <selection activeCell="E14" sqref="E14"/>
    </sheetView>
  </sheetViews>
  <sheetFormatPr defaultRowHeight="15" x14ac:dyDescent="0.25"/>
  <cols>
    <col min="13" max="13" width="6.7109375" customWidth="1"/>
    <col min="14" max="14" width="5.5703125" customWidth="1"/>
    <col min="15" max="15" width="6" customWidth="1"/>
  </cols>
  <sheetData>
    <row r="2" spans="1:15" ht="19.5" thickBot="1" x14ac:dyDescent="0.35">
      <c r="A2" s="12" t="s">
        <v>59</v>
      </c>
      <c r="B2" s="11"/>
      <c r="C2" s="11"/>
      <c r="D2" s="11"/>
      <c r="E2" s="11"/>
      <c r="F2" s="11"/>
      <c r="G2" s="59" t="s">
        <v>55</v>
      </c>
      <c r="H2" s="65"/>
      <c r="I2" s="65"/>
      <c r="J2" s="65"/>
      <c r="K2" s="11"/>
      <c r="L2" s="11"/>
      <c r="M2" s="11"/>
      <c r="N2" s="11"/>
      <c r="O2" s="11"/>
    </row>
    <row r="3" spans="1:15" ht="15.75" thickBot="1" x14ac:dyDescent="0.3">
      <c r="A3" s="13" t="s">
        <v>31</v>
      </c>
      <c r="B3" s="62" t="s">
        <v>33</v>
      </c>
      <c r="C3" s="62" t="s">
        <v>34</v>
      </c>
      <c r="D3" s="62" t="s">
        <v>35</v>
      </c>
      <c r="E3" s="62" t="s">
        <v>36</v>
      </c>
      <c r="F3" s="62" t="s">
        <v>37</v>
      </c>
      <c r="G3" s="62" t="s">
        <v>38</v>
      </c>
      <c r="H3" s="54" t="s">
        <v>39</v>
      </c>
      <c r="I3" s="55"/>
      <c r="J3" s="55"/>
      <c r="K3" s="56"/>
      <c r="L3" s="54" t="s">
        <v>40</v>
      </c>
      <c r="M3" s="55"/>
      <c r="N3" s="55"/>
      <c r="O3" s="56"/>
    </row>
    <row r="4" spans="1:15" ht="15.75" thickBot="1" x14ac:dyDescent="0.3">
      <c r="A4" s="14" t="s">
        <v>32</v>
      </c>
      <c r="B4" s="63"/>
      <c r="C4" s="63"/>
      <c r="D4" s="63"/>
      <c r="E4" s="63"/>
      <c r="F4" s="63"/>
      <c r="G4" s="63"/>
      <c r="H4" s="6" t="s">
        <v>41</v>
      </c>
      <c r="I4" s="6" t="s">
        <v>42</v>
      </c>
      <c r="J4" s="6" t="s">
        <v>43</v>
      </c>
      <c r="K4" s="6" t="s">
        <v>44</v>
      </c>
      <c r="L4" s="6" t="s">
        <v>45</v>
      </c>
      <c r="M4" s="6" t="s">
        <v>46</v>
      </c>
      <c r="N4" s="6" t="s">
        <v>47</v>
      </c>
      <c r="O4" s="6" t="s">
        <v>48</v>
      </c>
    </row>
    <row r="5" spans="1:15" ht="39" thickBot="1" x14ac:dyDescent="0.3">
      <c r="A5" s="1">
        <v>76</v>
      </c>
      <c r="B5" s="4" t="s">
        <v>49</v>
      </c>
      <c r="C5" s="2" t="s">
        <v>87</v>
      </c>
      <c r="D5" s="3">
        <v>0.8</v>
      </c>
      <c r="E5" s="3">
        <v>0.1</v>
      </c>
      <c r="F5" s="3">
        <v>2.6</v>
      </c>
      <c r="G5" s="3">
        <v>14</v>
      </c>
      <c r="H5" s="3">
        <v>20</v>
      </c>
      <c r="I5" s="3">
        <v>14</v>
      </c>
      <c r="J5" s="4">
        <v>42</v>
      </c>
      <c r="K5" s="4">
        <v>0.6</v>
      </c>
      <c r="L5" s="4">
        <v>0</v>
      </c>
      <c r="M5" s="4">
        <v>0.03</v>
      </c>
      <c r="N5" s="4">
        <v>0.03</v>
      </c>
      <c r="O5" s="4">
        <v>10</v>
      </c>
    </row>
    <row r="6" spans="1:15" ht="51.75" thickBot="1" x14ac:dyDescent="0.3">
      <c r="A6" s="15">
        <v>87</v>
      </c>
      <c r="B6" s="4" t="s">
        <v>73</v>
      </c>
      <c r="C6" s="5" t="s">
        <v>106</v>
      </c>
      <c r="D6" s="4">
        <v>1.75</v>
      </c>
      <c r="E6" s="4">
        <v>4.8899999999999997</v>
      </c>
      <c r="F6" s="4">
        <v>8.49</v>
      </c>
      <c r="G6" s="4">
        <v>84.78</v>
      </c>
      <c r="H6" s="4">
        <v>34.659999999999997</v>
      </c>
      <c r="I6" s="4">
        <v>17.8</v>
      </c>
      <c r="J6" s="4">
        <v>38.1</v>
      </c>
      <c r="K6" s="4">
        <v>0.64</v>
      </c>
      <c r="L6" s="4">
        <v>0</v>
      </c>
      <c r="M6" s="4">
        <v>0.05</v>
      </c>
      <c r="N6" s="4">
        <v>0</v>
      </c>
      <c r="O6" s="4">
        <v>14.77</v>
      </c>
    </row>
    <row r="7" spans="1:15" ht="39" thickBot="1" x14ac:dyDescent="0.3">
      <c r="A7" s="15">
        <v>302</v>
      </c>
      <c r="B7" s="4" t="s">
        <v>10</v>
      </c>
      <c r="C7" s="5" t="s">
        <v>107</v>
      </c>
      <c r="D7" s="4">
        <v>6.6</v>
      </c>
      <c r="E7" s="4">
        <v>7.2</v>
      </c>
      <c r="F7" s="4">
        <v>41.2</v>
      </c>
      <c r="G7" s="4">
        <v>227.3</v>
      </c>
      <c r="H7" s="4">
        <v>1.42</v>
      </c>
      <c r="I7" s="4">
        <v>6.8</v>
      </c>
      <c r="J7" s="4">
        <v>121</v>
      </c>
      <c r="K7" s="4">
        <v>4.5</v>
      </c>
      <c r="L7" s="4">
        <v>0</v>
      </c>
      <c r="M7" s="4">
        <v>0.02</v>
      </c>
      <c r="N7" s="4">
        <v>0</v>
      </c>
      <c r="O7" s="4">
        <v>1.2</v>
      </c>
    </row>
    <row r="8" spans="1:15" ht="39" thickBot="1" x14ac:dyDescent="0.3">
      <c r="A8" s="15">
        <v>229</v>
      </c>
      <c r="B8" s="4" t="s">
        <v>50</v>
      </c>
      <c r="C8" s="5" t="s">
        <v>67</v>
      </c>
      <c r="D8" s="4">
        <v>13.87</v>
      </c>
      <c r="E8" s="4">
        <v>7.85</v>
      </c>
      <c r="F8" s="4">
        <v>6.53</v>
      </c>
      <c r="G8" s="4">
        <v>150</v>
      </c>
      <c r="H8" s="4">
        <v>52.11</v>
      </c>
      <c r="I8" s="4">
        <v>59.71</v>
      </c>
      <c r="J8" s="4">
        <v>238.46</v>
      </c>
      <c r="K8" s="4">
        <v>0.96</v>
      </c>
      <c r="L8" s="4">
        <v>0.01</v>
      </c>
      <c r="M8" s="4">
        <v>0.1</v>
      </c>
      <c r="N8" s="4">
        <v>0</v>
      </c>
      <c r="O8" s="4">
        <v>3.35</v>
      </c>
    </row>
    <row r="9" spans="1:15" ht="15.75" thickBot="1" x14ac:dyDescent="0.3">
      <c r="A9" s="25"/>
      <c r="B9" s="36" t="s">
        <v>95</v>
      </c>
      <c r="C9" s="5" t="s">
        <v>115</v>
      </c>
      <c r="D9" s="4">
        <v>2</v>
      </c>
      <c r="E9" s="4">
        <v>4</v>
      </c>
      <c r="F9" s="4">
        <v>16.8</v>
      </c>
      <c r="G9" s="4">
        <v>0.16600000000000001</v>
      </c>
      <c r="H9" s="4">
        <v>120</v>
      </c>
      <c r="I9" s="4">
        <v>16.5</v>
      </c>
      <c r="J9" s="4">
        <v>0.01</v>
      </c>
      <c r="K9" s="4">
        <v>1.2</v>
      </c>
      <c r="L9" s="4">
        <v>0</v>
      </c>
      <c r="M9" s="4">
        <v>0.12</v>
      </c>
      <c r="N9" s="4">
        <v>0.01</v>
      </c>
      <c r="O9" s="4">
        <v>0</v>
      </c>
    </row>
    <row r="10" spans="1:15" ht="15.75" thickBot="1" x14ac:dyDescent="0.3">
      <c r="A10" s="15">
        <v>343</v>
      </c>
      <c r="B10" s="4" t="s">
        <v>12</v>
      </c>
      <c r="C10" s="5" t="s">
        <v>116</v>
      </c>
      <c r="D10" s="4">
        <v>1</v>
      </c>
      <c r="E10" s="4">
        <v>0</v>
      </c>
      <c r="F10" s="4">
        <v>18</v>
      </c>
      <c r="G10" s="4">
        <v>107</v>
      </c>
      <c r="H10" s="4">
        <v>14</v>
      </c>
      <c r="I10" s="4">
        <v>4</v>
      </c>
      <c r="J10" s="4">
        <v>4</v>
      </c>
      <c r="K10" s="4">
        <v>1</v>
      </c>
      <c r="L10" s="4">
        <v>0</v>
      </c>
      <c r="M10" s="4">
        <v>0.02</v>
      </c>
      <c r="N10" s="4">
        <v>0.1</v>
      </c>
      <c r="O10" s="4">
        <v>68</v>
      </c>
    </row>
    <row r="11" spans="1:15" ht="51.75" thickBot="1" x14ac:dyDescent="0.3">
      <c r="A11" s="25"/>
      <c r="B11" s="4" t="s">
        <v>98</v>
      </c>
      <c r="C11" s="5" t="s">
        <v>94</v>
      </c>
      <c r="D11" s="4">
        <v>1.8</v>
      </c>
      <c r="E11" s="4">
        <v>0</v>
      </c>
      <c r="F11" s="4">
        <v>13</v>
      </c>
      <c r="G11" s="4"/>
      <c r="H11" s="4"/>
      <c r="I11" s="4"/>
      <c r="J11" s="4"/>
      <c r="K11" s="4"/>
      <c r="L11" s="4"/>
      <c r="M11" s="4"/>
      <c r="N11" s="4"/>
      <c r="O11" s="4"/>
    </row>
    <row r="12" spans="1:15" ht="39" thickBot="1" x14ac:dyDescent="0.3">
      <c r="A12" s="15"/>
      <c r="B12" s="4" t="s">
        <v>51</v>
      </c>
      <c r="C12" s="5" t="s">
        <v>97</v>
      </c>
      <c r="D12" s="4">
        <v>1.8</v>
      </c>
      <c r="E12" s="4">
        <v>0</v>
      </c>
      <c r="F12" s="4">
        <v>13</v>
      </c>
      <c r="G12" s="4">
        <v>65</v>
      </c>
      <c r="H12" s="4">
        <v>6.4</v>
      </c>
      <c r="I12" s="4">
        <v>16.5</v>
      </c>
      <c r="J12" s="4">
        <v>43.5</v>
      </c>
      <c r="K12" s="4">
        <v>0.5</v>
      </c>
      <c r="L12" s="4">
        <v>0</v>
      </c>
      <c r="M12" s="4">
        <v>0.05</v>
      </c>
      <c r="N12" s="4">
        <v>0.4</v>
      </c>
      <c r="O12" s="4">
        <v>0</v>
      </c>
    </row>
    <row r="13" spans="1:15" ht="15.75" thickBot="1" x14ac:dyDescent="0.3">
      <c r="A13" s="31"/>
      <c r="B13" s="32" t="s">
        <v>53</v>
      </c>
      <c r="C13" s="33"/>
      <c r="D13" s="33">
        <f t="shared" ref="D13:O13" si="0">SUM(D5:D12)</f>
        <v>29.619999999999997</v>
      </c>
      <c r="E13" s="33">
        <f t="shared" si="0"/>
        <v>24.04</v>
      </c>
      <c r="F13" s="33">
        <f t="shared" si="0"/>
        <v>119.62</v>
      </c>
      <c r="G13" s="33">
        <f t="shared" si="0"/>
        <v>648.24600000000009</v>
      </c>
      <c r="H13" s="33">
        <f t="shared" si="0"/>
        <v>248.59</v>
      </c>
      <c r="I13" s="33">
        <f t="shared" si="0"/>
        <v>135.31</v>
      </c>
      <c r="J13" s="33">
        <f t="shared" si="0"/>
        <v>487.07</v>
      </c>
      <c r="K13" s="33">
        <f t="shared" si="0"/>
        <v>9.4</v>
      </c>
      <c r="L13" s="33">
        <f t="shared" si="0"/>
        <v>0.01</v>
      </c>
      <c r="M13" s="33">
        <f t="shared" si="0"/>
        <v>0.39</v>
      </c>
      <c r="N13" s="33">
        <f t="shared" si="0"/>
        <v>0.54</v>
      </c>
      <c r="O13" s="33">
        <f t="shared" si="0"/>
        <v>97.32</v>
      </c>
    </row>
  </sheetData>
  <mergeCells count="9">
    <mergeCell ref="G2:J2"/>
    <mergeCell ref="H3:K3"/>
    <mergeCell ref="L3:O3"/>
    <mergeCell ref="G3:G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5"/>
  <sheetViews>
    <sheetView topLeftCell="A4" workbookViewId="0">
      <selection activeCell="C12" sqref="C12"/>
    </sheetView>
  </sheetViews>
  <sheetFormatPr defaultRowHeight="15" x14ac:dyDescent="0.25"/>
  <cols>
    <col min="13" max="13" width="7" customWidth="1"/>
    <col min="14" max="14" width="6.85546875" customWidth="1"/>
    <col min="15" max="15" width="7.42578125" customWidth="1"/>
  </cols>
  <sheetData>
    <row r="2" spans="1:15" ht="19.5" thickBot="1" x14ac:dyDescent="0.35">
      <c r="A2" s="12" t="s">
        <v>60</v>
      </c>
      <c r="B2" s="11"/>
      <c r="C2" s="11"/>
      <c r="D2" s="11"/>
      <c r="E2" s="11"/>
      <c r="F2" s="11"/>
      <c r="G2" s="11"/>
      <c r="H2" s="59" t="s">
        <v>55</v>
      </c>
      <c r="I2" s="65"/>
      <c r="J2" s="65"/>
      <c r="K2" s="65"/>
      <c r="L2" s="11"/>
      <c r="M2" s="11"/>
      <c r="N2" s="11"/>
      <c r="O2" s="11"/>
    </row>
    <row r="3" spans="1:15" ht="15.75" thickBot="1" x14ac:dyDescent="0.3">
      <c r="A3" s="32" t="s">
        <v>31</v>
      </c>
      <c r="B3" s="67" t="s">
        <v>33</v>
      </c>
      <c r="C3" s="67" t="s">
        <v>34</v>
      </c>
      <c r="D3" s="67" t="s">
        <v>35</v>
      </c>
      <c r="E3" s="67" t="s">
        <v>36</v>
      </c>
      <c r="F3" s="67" t="s">
        <v>37</v>
      </c>
      <c r="G3" s="67" t="s">
        <v>38</v>
      </c>
      <c r="H3" s="67" t="s">
        <v>39</v>
      </c>
      <c r="I3" s="67"/>
      <c r="J3" s="67"/>
      <c r="K3" s="67"/>
      <c r="L3" s="67" t="s">
        <v>40</v>
      </c>
      <c r="M3" s="67"/>
      <c r="N3" s="67"/>
      <c r="O3" s="67"/>
    </row>
    <row r="4" spans="1:15" ht="15.75" thickBot="1" x14ac:dyDescent="0.3">
      <c r="A4" s="32" t="s">
        <v>32</v>
      </c>
      <c r="B4" s="67"/>
      <c r="C4" s="67"/>
      <c r="D4" s="67"/>
      <c r="E4" s="67"/>
      <c r="F4" s="67"/>
      <c r="G4" s="67"/>
      <c r="H4" s="32" t="s">
        <v>41</v>
      </c>
      <c r="I4" s="32" t="s">
        <v>42</v>
      </c>
      <c r="J4" s="32" t="s">
        <v>43</v>
      </c>
      <c r="K4" s="32" t="s">
        <v>44</v>
      </c>
      <c r="L4" s="32" t="s">
        <v>45</v>
      </c>
      <c r="M4" s="32" t="s">
        <v>46</v>
      </c>
      <c r="N4" s="32" t="s">
        <v>47</v>
      </c>
      <c r="O4" s="32" t="s">
        <v>48</v>
      </c>
    </row>
    <row r="5" spans="1:15" ht="77.25" thickBot="1" x14ac:dyDescent="0.3">
      <c r="A5" s="1">
        <v>75</v>
      </c>
      <c r="B5" s="1" t="s">
        <v>49</v>
      </c>
      <c r="C5" s="28" t="s">
        <v>88</v>
      </c>
      <c r="D5" s="1">
        <v>0.72</v>
      </c>
      <c r="E5" s="1">
        <v>1.38</v>
      </c>
      <c r="F5" s="1">
        <v>4.3</v>
      </c>
      <c r="G5" s="1">
        <v>32</v>
      </c>
      <c r="H5" s="1">
        <v>18</v>
      </c>
      <c r="I5" s="1">
        <v>0.04</v>
      </c>
      <c r="J5" s="1">
        <v>0.2</v>
      </c>
      <c r="K5" s="1">
        <v>0.6</v>
      </c>
      <c r="L5" s="1">
        <v>0</v>
      </c>
      <c r="M5" s="1">
        <v>0.2</v>
      </c>
      <c r="N5" s="1">
        <v>0</v>
      </c>
      <c r="O5" s="1">
        <v>5.15</v>
      </c>
    </row>
    <row r="6" spans="1:15" ht="39" thickBot="1" x14ac:dyDescent="0.3">
      <c r="A6" s="1">
        <v>97</v>
      </c>
      <c r="B6" s="1" t="s">
        <v>79</v>
      </c>
      <c r="C6" s="28" t="s">
        <v>108</v>
      </c>
      <c r="D6" s="1">
        <v>7.12</v>
      </c>
      <c r="E6" s="1">
        <v>4.57</v>
      </c>
      <c r="F6" s="1">
        <v>19.2</v>
      </c>
      <c r="G6" s="1">
        <v>150</v>
      </c>
      <c r="H6" s="1">
        <v>22.87</v>
      </c>
      <c r="I6" s="1">
        <v>32.24</v>
      </c>
      <c r="J6" s="1">
        <v>113.24</v>
      </c>
      <c r="K6" s="1">
        <v>1.1000000000000001</v>
      </c>
      <c r="L6" s="1">
        <v>0.02</v>
      </c>
      <c r="M6" s="1">
        <v>1.4E-2</v>
      </c>
      <c r="N6" s="1">
        <v>1.82</v>
      </c>
      <c r="O6" s="1">
        <v>19.440000000000001</v>
      </c>
    </row>
    <row r="7" spans="1:15" ht="39" thickBot="1" x14ac:dyDescent="0.3">
      <c r="A7" s="1">
        <v>303</v>
      </c>
      <c r="B7" s="1" t="s">
        <v>10</v>
      </c>
      <c r="C7" s="28" t="s">
        <v>109</v>
      </c>
      <c r="D7" s="1">
        <v>6.48</v>
      </c>
      <c r="E7" s="1">
        <v>2.89</v>
      </c>
      <c r="F7" s="1">
        <v>16.47</v>
      </c>
      <c r="G7" s="1">
        <v>108.2</v>
      </c>
      <c r="H7" s="1">
        <v>11</v>
      </c>
      <c r="I7" s="1">
        <v>0.4</v>
      </c>
      <c r="J7" s="1">
        <v>1.3</v>
      </c>
      <c r="K7" s="1">
        <v>1.8</v>
      </c>
      <c r="L7" s="1">
        <v>2</v>
      </c>
      <c r="M7" s="1">
        <v>1.2</v>
      </c>
      <c r="N7" s="1">
        <v>2</v>
      </c>
      <c r="O7" s="1">
        <v>0</v>
      </c>
    </row>
    <row r="8" spans="1:15" ht="15.75" thickBot="1" x14ac:dyDescent="0.3">
      <c r="A8" s="1">
        <v>279</v>
      </c>
      <c r="B8" s="68" t="s">
        <v>72</v>
      </c>
      <c r="C8" s="69" t="s">
        <v>103</v>
      </c>
      <c r="D8" s="66">
        <v>11.78</v>
      </c>
      <c r="E8" s="66">
        <v>12.91</v>
      </c>
      <c r="F8" s="66">
        <v>14.9</v>
      </c>
      <c r="G8" s="66">
        <v>223</v>
      </c>
      <c r="H8" s="66">
        <v>57.8</v>
      </c>
      <c r="I8" s="66">
        <v>28.4</v>
      </c>
      <c r="J8" s="66">
        <v>141.4</v>
      </c>
      <c r="K8" s="66">
        <v>1.27</v>
      </c>
      <c r="L8" s="66">
        <v>51</v>
      </c>
      <c r="M8" s="66">
        <v>7.0000000000000007E-2</v>
      </c>
      <c r="N8" s="66">
        <v>0</v>
      </c>
      <c r="O8" s="66">
        <v>1.1299999999999999</v>
      </c>
    </row>
    <row r="9" spans="1:15" ht="15.75" thickBot="1" x14ac:dyDescent="0.3">
      <c r="A9" s="1"/>
      <c r="B9" s="68"/>
      <c r="C9" s="69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</row>
    <row r="10" spans="1:15" ht="15.75" thickBot="1" x14ac:dyDescent="0.3">
      <c r="A10" s="49"/>
      <c r="B10" s="38" t="s">
        <v>82</v>
      </c>
      <c r="C10" s="28" t="s">
        <v>81</v>
      </c>
      <c r="D10" s="4">
        <v>2</v>
      </c>
      <c r="E10" s="4">
        <v>4</v>
      </c>
      <c r="F10" s="4">
        <v>16.8</v>
      </c>
      <c r="G10" s="4">
        <v>0.16600000000000001</v>
      </c>
      <c r="H10" s="4">
        <v>120</v>
      </c>
      <c r="I10" s="4">
        <v>16.5</v>
      </c>
      <c r="J10" s="4">
        <v>0.01</v>
      </c>
      <c r="K10" s="4">
        <v>1.2</v>
      </c>
      <c r="L10" s="4">
        <v>0</v>
      </c>
      <c r="M10" s="4">
        <v>0.12</v>
      </c>
      <c r="N10" s="4">
        <v>0.01</v>
      </c>
      <c r="O10" s="4">
        <v>0</v>
      </c>
    </row>
    <row r="11" spans="1:15" ht="26.25" customHeight="1" thickBot="1" x14ac:dyDescent="0.3">
      <c r="A11" s="1"/>
      <c r="B11" s="1" t="s">
        <v>12</v>
      </c>
      <c r="C11" s="28" t="s">
        <v>69</v>
      </c>
      <c r="D11" s="28">
        <v>0.6</v>
      </c>
      <c r="E11" s="1">
        <v>0</v>
      </c>
      <c r="F11" s="28">
        <v>16.5</v>
      </c>
      <c r="G11" s="1">
        <v>128</v>
      </c>
      <c r="H11" s="1">
        <v>7</v>
      </c>
      <c r="I11" s="1">
        <v>8</v>
      </c>
      <c r="J11" s="1">
        <v>20</v>
      </c>
      <c r="K11" s="1">
        <v>0.15</v>
      </c>
      <c r="L11" s="1">
        <v>0.04</v>
      </c>
      <c r="M11" s="1">
        <v>0.01</v>
      </c>
      <c r="N11" s="1">
        <v>0.06</v>
      </c>
      <c r="O11" s="28">
        <v>6.8</v>
      </c>
    </row>
    <row r="12" spans="1:15" ht="47.25" customHeight="1" thickBot="1" x14ac:dyDescent="0.3">
      <c r="A12" s="52"/>
      <c r="B12" s="52" t="s">
        <v>51</v>
      </c>
      <c r="C12" s="51" t="s">
        <v>97</v>
      </c>
      <c r="D12" s="51">
        <v>1.8</v>
      </c>
      <c r="E12" s="52">
        <v>0</v>
      </c>
      <c r="F12" s="51">
        <v>13</v>
      </c>
      <c r="G12" s="52">
        <v>65</v>
      </c>
      <c r="H12" s="52">
        <v>6.4</v>
      </c>
      <c r="I12" s="52">
        <v>16.5</v>
      </c>
      <c r="J12" s="52">
        <v>43.5</v>
      </c>
      <c r="K12" s="52">
        <v>0.5</v>
      </c>
      <c r="L12" s="52">
        <v>0</v>
      </c>
      <c r="M12" s="52">
        <v>0.05</v>
      </c>
      <c r="N12" s="52">
        <v>0.4</v>
      </c>
      <c r="O12" s="51">
        <v>0</v>
      </c>
    </row>
    <row r="13" spans="1:15" ht="51.75" thickBot="1" x14ac:dyDescent="0.3">
      <c r="A13" s="1">
        <v>349</v>
      </c>
      <c r="B13" s="1" t="s">
        <v>98</v>
      </c>
      <c r="C13" s="28" t="s">
        <v>93</v>
      </c>
      <c r="D13" s="28">
        <v>1.8</v>
      </c>
      <c r="E13" s="1">
        <v>0</v>
      </c>
      <c r="F13" s="28">
        <v>13</v>
      </c>
      <c r="G13" s="1">
        <v>65</v>
      </c>
      <c r="H13" s="28">
        <v>6.4</v>
      </c>
      <c r="I13" s="1">
        <v>16.5</v>
      </c>
      <c r="J13" s="1">
        <v>43.5</v>
      </c>
      <c r="K13" s="1">
        <v>0.5</v>
      </c>
      <c r="L13" s="1">
        <v>0</v>
      </c>
      <c r="M13" s="1">
        <v>0.05</v>
      </c>
      <c r="N13" s="1">
        <v>0.4</v>
      </c>
      <c r="O13" s="28">
        <v>0</v>
      </c>
    </row>
    <row r="14" spans="1:15" ht="15.75" thickBot="1" x14ac:dyDescent="0.3">
      <c r="A14" s="1"/>
      <c r="B14" s="32" t="s">
        <v>53</v>
      </c>
      <c r="C14" s="33"/>
      <c r="D14" s="33">
        <f t="shared" ref="D14:O14" si="0">SUM(D5:D13)</f>
        <v>32.300000000000004</v>
      </c>
      <c r="E14" s="33">
        <f t="shared" si="0"/>
        <v>25.75</v>
      </c>
      <c r="F14" s="33">
        <f t="shared" si="0"/>
        <v>114.17</v>
      </c>
      <c r="G14" s="33">
        <f t="shared" si="0"/>
        <v>771.3660000000001</v>
      </c>
      <c r="H14" s="33">
        <f t="shared" si="0"/>
        <v>249.47000000000003</v>
      </c>
      <c r="I14" s="33">
        <f t="shared" si="0"/>
        <v>118.58</v>
      </c>
      <c r="J14" s="33">
        <f t="shared" si="0"/>
        <v>363.15</v>
      </c>
      <c r="K14" s="33">
        <f t="shared" si="0"/>
        <v>7.12</v>
      </c>
      <c r="L14" s="33">
        <f t="shared" si="0"/>
        <v>53.06</v>
      </c>
      <c r="M14" s="33">
        <f t="shared" si="0"/>
        <v>1.7140000000000002</v>
      </c>
      <c r="N14" s="33">
        <f t="shared" si="0"/>
        <v>4.6900000000000004</v>
      </c>
      <c r="O14" s="33">
        <f t="shared" si="0"/>
        <v>32.520000000000003</v>
      </c>
    </row>
    <row r="15" spans="1:15" ht="15.75" thickBot="1" x14ac:dyDescent="0.3">
      <c r="A15" s="31"/>
    </row>
  </sheetData>
  <mergeCells count="23">
    <mergeCell ref="B3:B4"/>
    <mergeCell ref="C3:C4"/>
    <mergeCell ref="D3:D4"/>
    <mergeCell ref="E3:E4"/>
    <mergeCell ref="B8:B9"/>
    <mergeCell ref="C8:C9"/>
    <mergeCell ref="D8:D9"/>
    <mergeCell ref="E8:E9"/>
    <mergeCell ref="H2:K2"/>
    <mergeCell ref="F8:F9"/>
    <mergeCell ref="M8:M9"/>
    <mergeCell ref="G3:G4"/>
    <mergeCell ref="O8:O9"/>
    <mergeCell ref="H3:K3"/>
    <mergeCell ref="L3:O3"/>
    <mergeCell ref="G8:G9"/>
    <mergeCell ref="H8:H9"/>
    <mergeCell ref="I8:I9"/>
    <mergeCell ref="N8:N9"/>
    <mergeCell ref="F3:F4"/>
    <mergeCell ref="J8:J9"/>
    <mergeCell ref="K8:K9"/>
    <mergeCell ref="L8:L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3"/>
  <sheetViews>
    <sheetView workbookViewId="0">
      <selection activeCell="C11" sqref="C11"/>
    </sheetView>
  </sheetViews>
  <sheetFormatPr defaultRowHeight="15" x14ac:dyDescent="0.25"/>
  <cols>
    <col min="13" max="13" width="7.5703125" customWidth="1"/>
    <col min="14" max="14" width="6.28515625" customWidth="1"/>
    <col min="15" max="15" width="5.85546875" customWidth="1"/>
  </cols>
  <sheetData>
    <row r="2" spans="1:15" ht="19.5" thickBot="1" x14ac:dyDescent="0.35">
      <c r="A2" s="12" t="s">
        <v>61</v>
      </c>
      <c r="B2" s="11"/>
      <c r="C2" s="11"/>
      <c r="D2" s="11"/>
      <c r="E2" s="11"/>
      <c r="F2" s="11"/>
      <c r="G2" s="59" t="s">
        <v>55</v>
      </c>
      <c r="H2" s="65"/>
      <c r="I2" s="65"/>
      <c r="J2" s="65"/>
      <c r="K2" s="11"/>
      <c r="L2" s="11"/>
      <c r="M2" s="11"/>
      <c r="N2" s="11"/>
      <c r="O2" s="11"/>
    </row>
    <row r="3" spans="1:15" ht="15.75" thickBot="1" x14ac:dyDescent="0.3">
      <c r="A3" s="13" t="s">
        <v>31</v>
      </c>
      <c r="B3" s="62" t="s">
        <v>33</v>
      </c>
      <c r="C3" s="62" t="s">
        <v>34</v>
      </c>
      <c r="D3" s="62" t="s">
        <v>35</v>
      </c>
      <c r="E3" s="62" t="s">
        <v>36</v>
      </c>
      <c r="F3" s="62" t="s">
        <v>37</v>
      </c>
      <c r="G3" s="62" t="s">
        <v>38</v>
      </c>
      <c r="H3" s="54" t="s">
        <v>39</v>
      </c>
      <c r="I3" s="55"/>
      <c r="J3" s="55"/>
      <c r="K3" s="56"/>
      <c r="L3" s="54" t="s">
        <v>40</v>
      </c>
      <c r="M3" s="55"/>
      <c r="N3" s="55"/>
      <c r="O3" s="56"/>
    </row>
    <row r="4" spans="1:15" ht="15.75" thickBot="1" x14ac:dyDescent="0.3">
      <c r="A4" s="14" t="s">
        <v>32</v>
      </c>
      <c r="B4" s="63"/>
      <c r="C4" s="63"/>
      <c r="D4" s="63"/>
      <c r="E4" s="63"/>
      <c r="F4" s="63"/>
      <c r="G4" s="63"/>
      <c r="H4" s="6" t="s">
        <v>41</v>
      </c>
      <c r="I4" s="6" t="s">
        <v>42</v>
      </c>
      <c r="J4" s="6" t="s">
        <v>43</v>
      </c>
      <c r="K4" s="6" t="s">
        <v>44</v>
      </c>
      <c r="L4" s="6" t="s">
        <v>45</v>
      </c>
      <c r="M4" s="6" t="s">
        <v>46</v>
      </c>
      <c r="N4" s="6" t="s">
        <v>47</v>
      </c>
      <c r="O4" s="6" t="s">
        <v>48</v>
      </c>
    </row>
    <row r="5" spans="1:15" ht="51.75" thickBot="1" x14ac:dyDescent="0.3">
      <c r="A5" s="1">
        <v>73</v>
      </c>
      <c r="B5" s="4" t="s">
        <v>49</v>
      </c>
      <c r="C5" s="2" t="s">
        <v>89</v>
      </c>
      <c r="D5" s="3">
        <v>1.25</v>
      </c>
      <c r="E5" s="3">
        <v>5.48</v>
      </c>
      <c r="F5" s="3">
        <v>8.6999999999999993</v>
      </c>
      <c r="G5" s="3">
        <v>89.08</v>
      </c>
      <c r="H5" s="3">
        <v>31.35</v>
      </c>
      <c r="I5" s="3">
        <v>9.61</v>
      </c>
      <c r="J5" s="4">
        <v>0</v>
      </c>
      <c r="K5" s="4">
        <v>0.4</v>
      </c>
      <c r="L5" s="4">
        <v>0</v>
      </c>
      <c r="M5" s="4">
        <v>0</v>
      </c>
      <c r="N5" s="4">
        <v>0</v>
      </c>
      <c r="O5" s="5">
        <v>11.89</v>
      </c>
    </row>
    <row r="6" spans="1:15" ht="90" thickBot="1" x14ac:dyDescent="0.3">
      <c r="A6" s="15">
        <v>102</v>
      </c>
      <c r="B6" s="4" t="s">
        <v>12</v>
      </c>
      <c r="C6" s="5" t="s">
        <v>22</v>
      </c>
      <c r="D6" s="4">
        <v>5.49</v>
      </c>
      <c r="E6" s="4">
        <v>5.28</v>
      </c>
      <c r="F6" s="4">
        <v>16.329999999999998</v>
      </c>
      <c r="G6" s="4">
        <v>134.75</v>
      </c>
      <c r="H6" s="4">
        <v>38.08</v>
      </c>
      <c r="I6" s="4">
        <v>35.299999999999997</v>
      </c>
      <c r="J6" s="4">
        <v>87.18</v>
      </c>
      <c r="K6" s="4">
        <v>2.0299999999999998</v>
      </c>
      <c r="L6" s="4">
        <v>0.23</v>
      </c>
      <c r="M6" s="4">
        <v>0</v>
      </c>
      <c r="N6" s="4">
        <v>0</v>
      </c>
      <c r="O6" s="4">
        <v>5.81</v>
      </c>
    </row>
    <row r="7" spans="1:15" ht="39" thickBot="1" x14ac:dyDescent="0.3">
      <c r="A7" s="15">
        <v>259</v>
      </c>
      <c r="B7" s="4" t="s">
        <v>80</v>
      </c>
      <c r="C7" s="5" t="s">
        <v>110</v>
      </c>
      <c r="D7" s="4">
        <v>27.53</v>
      </c>
      <c r="E7" s="4">
        <v>7.47</v>
      </c>
      <c r="F7" s="4">
        <v>21.95</v>
      </c>
      <c r="G7" s="4">
        <v>265</v>
      </c>
      <c r="H7" s="4">
        <v>31.1</v>
      </c>
      <c r="I7" s="4">
        <v>65.7</v>
      </c>
      <c r="J7" s="4">
        <v>3.37</v>
      </c>
      <c r="K7" s="4">
        <v>4.03</v>
      </c>
      <c r="L7" s="4">
        <v>0</v>
      </c>
      <c r="M7" s="4">
        <v>0</v>
      </c>
      <c r="N7" s="4">
        <v>0</v>
      </c>
      <c r="O7" s="4">
        <v>8.7100000000000009</v>
      </c>
    </row>
    <row r="8" spans="1:15" ht="15.75" thickBot="1" x14ac:dyDescent="0.3">
      <c r="A8" s="25"/>
      <c r="B8" s="4"/>
      <c r="C8" s="5" t="s">
        <v>104</v>
      </c>
      <c r="D8" s="4">
        <v>1.8</v>
      </c>
      <c r="E8" s="4"/>
      <c r="F8" s="4">
        <v>16.8</v>
      </c>
      <c r="G8" s="4">
        <v>54</v>
      </c>
      <c r="H8" s="4"/>
      <c r="I8" s="4"/>
      <c r="J8" s="4"/>
      <c r="K8" s="4"/>
      <c r="L8" s="4"/>
      <c r="M8" s="4"/>
      <c r="N8" s="4"/>
      <c r="O8" s="4"/>
    </row>
    <row r="9" spans="1:15" ht="15.75" thickBot="1" x14ac:dyDescent="0.3">
      <c r="A9" s="25"/>
      <c r="B9" s="36" t="s">
        <v>82</v>
      </c>
      <c r="C9" s="5" t="s">
        <v>81</v>
      </c>
      <c r="D9" s="4">
        <v>2</v>
      </c>
      <c r="E9" s="4">
        <v>4</v>
      </c>
      <c r="F9" s="4">
        <v>16.8</v>
      </c>
      <c r="G9" s="4">
        <v>0.16600000000000001</v>
      </c>
      <c r="H9" s="4">
        <v>120</v>
      </c>
      <c r="I9" s="4">
        <v>16.5</v>
      </c>
      <c r="J9" s="4">
        <v>0.01</v>
      </c>
      <c r="K9" s="4">
        <v>1.2</v>
      </c>
      <c r="L9" s="4">
        <v>0</v>
      </c>
      <c r="M9" s="4">
        <v>0.12</v>
      </c>
      <c r="N9" s="4">
        <v>0.01</v>
      </c>
      <c r="O9" s="4">
        <v>0</v>
      </c>
    </row>
    <row r="10" spans="1:15" ht="15.75" thickBot="1" x14ac:dyDescent="0.3">
      <c r="A10" s="15">
        <v>349</v>
      </c>
      <c r="B10" s="4" t="s">
        <v>12</v>
      </c>
      <c r="C10" s="5" t="s">
        <v>111</v>
      </c>
      <c r="D10" s="4">
        <v>0.6</v>
      </c>
      <c r="E10" s="4">
        <v>0</v>
      </c>
      <c r="F10" s="4">
        <v>16.5</v>
      </c>
      <c r="G10" s="4">
        <v>128</v>
      </c>
      <c r="H10" s="4">
        <v>7</v>
      </c>
      <c r="I10" s="4">
        <v>8</v>
      </c>
      <c r="J10" s="4">
        <v>20</v>
      </c>
      <c r="K10" s="4">
        <v>0.15</v>
      </c>
      <c r="L10" s="4">
        <v>0.04</v>
      </c>
      <c r="M10" s="4">
        <v>0.01</v>
      </c>
      <c r="N10" s="4">
        <v>0.06</v>
      </c>
      <c r="O10" s="4">
        <v>6.8</v>
      </c>
    </row>
    <row r="11" spans="1:15" ht="51.75" thickBot="1" x14ac:dyDescent="0.3">
      <c r="A11" s="25">
        <v>349</v>
      </c>
      <c r="B11" s="4" t="s">
        <v>98</v>
      </c>
      <c r="C11" s="5" t="s">
        <v>93</v>
      </c>
      <c r="D11" s="4">
        <v>1.8</v>
      </c>
      <c r="E11" s="4">
        <v>0</v>
      </c>
      <c r="F11" s="4">
        <v>13</v>
      </c>
      <c r="G11" s="4">
        <v>65</v>
      </c>
      <c r="H11" s="4">
        <v>6.4</v>
      </c>
      <c r="I11" s="4">
        <v>16.5</v>
      </c>
      <c r="J11" s="4">
        <v>43.5</v>
      </c>
      <c r="K11" s="4">
        <v>0.5</v>
      </c>
      <c r="L11" s="4">
        <v>0</v>
      </c>
      <c r="M11" s="4">
        <v>0.05</v>
      </c>
      <c r="N11" s="4">
        <v>0.4</v>
      </c>
      <c r="O11" s="4">
        <v>0</v>
      </c>
    </row>
    <row r="12" spans="1:15" ht="39" thickBot="1" x14ac:dyDescent="0.3">
      <c r="A12" s="15"/>
      <c r="B12" s="4" t="s">
        <v>51</v>
      </c>
      <c r="C12" s="5" t="s">
        <v>97</v>
      </c>
      <c r="D12" s="4">
        <v>1.8</v>
      </c>
      <c r="E12" s="4">
        <v>0</v>
      </c>
      <c r="F12" s="4">
        <v>13</v>
      </c>
      <c r="G12" s="4">
        <v>65</v>
      </c>
      <c r="H12" s="4">
        <v>6.4</v>
      </c>
      <c r="I12" s="4">
        <v>16.5</v>
      </c>
      <c r="J12" s="4">
        <v>43.5</v>
      </c>
      <c r="K12" s="4">
        <v>0.5</v>
      </c>
      <c r="L12" s="4">
        <v>0</v>
      </c>
      <c r="M12" s="4">
        <v>0.05</v>
      </c>
      <c r="N12" s="4">
        <v>0.4</v>
      </c>
      <c r="O12" s="4">
        <v>0</v>
      </c>
    </row>
    <row r="13" spans="1:15" ht="15.75" thickBot="1" x14ac:dyDescent="0.3">
      <c r="A13" s="31"/>
      <c r="B13" s="32" t="s">
        <v>54</v>
      </c>
      <c r="C13" s="33"/>
      <c r="D13" s="33">
        <f t="shared" ref="D13:O13" si="0">SUM(D5:D12)</f>
        <v>42.269999999999996</v>
      </c>
      <c r="E13" s="33">
        <f t="shared" si="0"/>
        <v>22.23</v>
      </c>
      <c r="F13" s="33">
        <f t="shared" si="0"/>
        <v>123.08</v>
      </c>
      <c r="G13" s="33">
        <f t="shared" si="0"/>
        <v>800.99599999999998</v>
      </c>
      <c r="H13" s="33">
        <f t="shared" si="0"/>
        <v>240.33</v>
      </c>
      <c r="I13" s="33">
        <f t="shared" si="0"/>
        <v>168.11</v>
      </c>
      <c r="J13" s="33">
        <f t="shared" si="0"/>
        <v>197.56</v>
      </c>
      <c r="K13" s="33">
        <f t="shared" si="0"/>
        <v>8.81</v>
      </c>
      <c r="L13" s="33">
        <f t="shared" si="0"/>
        <v>0.27</v>
      </c>
      <c r="M13" s="33">
        <f t="shared" si="0"/>
        <v>0.22999999999999998</v>
      </c>
      <c r="N13" s="33">
        <f t="shared" si="0"/>
        <v>0.87000000000000011</v>
      </c>
      <c r="O13" s="33">
        <f t="shared" si="0"/>
        <v>33.21</v>
      </c>
    </row>
  </sheetData>
  <mergeCells count="9">
    <mergeCell ref="G2:J2"/>
    <mergeCell ref="H3:K3"/>
    <mergeCell ref="L3:O3"/>
    <mergeCell ref="G3:G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4"/>
  <sheetViews>
    <sheetView workbookViewId="0">
      <selection activeCell="C11" sqref="C11"/>
    </sheetView>
  </sheetViews>
  <sheetFormatPr defaultRowHeight="15" x14ac:dyDescent="0.25"/>
  <cols>
    <col min="14" max="15" width="5.7109375" customWidth="1"/>
  </cols>
  <sheetData>
    <row r="2" spans="1:15" ht="19.5" thickBot="1" x14ac:dyDescent="0.35">
      <c r="A2" s="12" t="s">
        <v>62</v>
      </c>
      <c r="B2" s="11"/>
      <c r="C2" s="11"/>
      <c r="D2" s="11"/>
      <c r="E2" s="11"/>
      <c r="F2" s="11"/>
      <c r="G2" s="59" t="s">
        <v>55</v>
      </c>
      <c r="H2" s="65"/>
      <c r="I2" s="65"/>
      <c r="J2" s="65"/>
      <c r="K2" s="11"/>
      <c r="L2" s="11"/>
      <c r="M2" s="11"/>
      <c r="N2" s="11"/>
      <c r="O2" s="11"/>
    </row>
    <row r="3" spans="1:15" ht="15.75" thickBot="1" x14ac:dyDescent="0.3">
      <c r="A3" s="13" t="s">
        <v>31</v>
      </c>
      <c r="B3" s="62" t="s">
        <v>33</v>
      </c>
      <c r="C3" s="62" t="s">
        <v>34</v>
      </c>
      <c r="D3" s="62" t="s">
        <v>35</v>
      </c>
      <c r="E3" s="62" t="s">
        <v>36</v>
      </c>
      <c r="F3" s="62" t="s">
        <v>37</v>
      </c>
      <c r="G3" s="62" t="s">
        <v>38</v>
      </c>
      <c r="H3" s="54" t="s">
        <v>39</v>
      </c>
      <c r="I3" s="55"/>
      <c r="J3" s="55"/>
      <c r="K3" s="56"/>
      <c r="L3" s="54" t="s">
        <v>40</v>
      </c>
      <c r="M3" s="55"/>
      <c r="N3" s="55"/>
      <c r="O3" s="56"/>
    </row>
    <row r="4" spans="1:15" ht="15.75" thickBot="1" x14ac:dyDescent="0.3">
      <c r="A4" s="14" t="s">
        <v>32</v>
      </c>
      <c r="B4" s="63"/>
      <c r="C4" s="63"/>
      <c r="D4" s="63"/>
      <c r="E4" s="63"/>
      <c r="F4" s="63"/>
      <c r="G4" s="63"/>
      <c r="H4" s="6" t="s">
        <v>41</v>
      </c>
      <c r="I4" s="6" t="s">
        <v>42</v>
      </c>
      <c r="J4" s="6" t="s">
        <v>43</v>
      </c>
      <c r="K4" s="6" t="s">
        <v>44</v>
      </c>
      <c r="L4" s="6" t="s">
        <v>45</v>
      </c>
      <c r="M4" s="6" t="s">
        <v>46</v>
      </c>
      <c r="N4" s="6" t="s">
        <v>47</v>
      </c>
      <c r="O4" s="6" t="s">
        <v>48</v>
      </c>
    </row>
    <row r="5" spans="1:15" ht="64.5" thickBot="1" x14ac:dyDescent="0.3">
      <c r="A5" s="1">
        <v>63</v>
      </c>
      <c r="B5" s="4" t="s">
        <v>49</v>
      </c>
      <c r="C5" s="2" t="s">
        <v>90</v>
      </c>
      <c r="D5" s="3">
        <v>1</v>
      </c>
      <c r="E5" s="3">
        <v>1.51</v>
      </c>
      <c r="F5" s="3">
        <v>4.49</v>
      </c>
      <c r="G5" s="3">
        <v>46.26</v>
      </c>
      <c r="H5" s="3">
        <v>16.760000000000002</v>
      </c>
      <c r="I5" s="3">
        <v>11.14</v>
      </c>
      <c r="J5" s="4">
        <v>25.18</v>
      </c>
      <c r="K5" s="4">
        <v>0.79</v>
      </c>
      <c r="L5" s="4">
        <v>0</v>
      </c>
      <c r="M5" s="4">
        <v>0.03</v>
      </c>
      <c r="N5" s="4">
        <v>0</v>
      </c>
      <c r="O5" s="4">
        <v>5.88</v>
      </c>
    </row>
    <row r="6" spans="1:15" ht="39" thickBot="1" x14ac:dyDescent="0.3">
      <c r="A6" s="15">
        <v>102</v>
      </c>
      <c r="B6" s="4" t="s">
        <v>12</v>
      </c>
      <c r="C6" s="5" t="s">
        <v>99</v>
      </c>
      <c r="D6" s="4">
        <v>9.27</v>
      </c>
      <c r="E6" s="4">
        <v>8.64</v>
      </c>
      <c r="F6" s="4">
        <v>14.6</v>
      </c>
      <c r="G6" s="4">
        <v>173.96</v>
      </c>
      <c r="H6" s="4">
        <v>55.91</v>
      </c>
      <c r="I6" s="4">
        <v>43.79</v>
      </c>
      <c r="J6" s="4">
        <v>0</v>
      </c>
      <c r="K6" s="4">
        <v>2.2000000000000002</v>
      </c>
      <c r="L6" s="4">
        <v>0</v>
      </c>
      <c r="M6" s="4">
        <v>0</v>
      </c>
      <c r="N6" s="4">
        <v>0</v>
      </c>
      <c r="O6" s="4">
        <v>7</v>
      </c>
    </row>
    <row r="7" spans="1:15" ht="43.5" customHeight="1" thickBot="1" x14ac:dyDescent="0.3">
      <c r="A7" s="15">
        <v>246</v>
      </c>
      <c r="B7" s="4" t="s">
        <v>50</v>
      </c>
      <c r="C7" s="5" t="s">
        <v>100</v>
      </c>
      <c r="D7" s="4">
        <v>10.28</v>
      </c>
      <c r="E7" s="4" t="s">
        <v>23</v>
      </c>
      <c r="F7" s="4" t="s">
        <v>24</v>
      </c>
      <c r="G7" s="4" t="s">
        <v>25</v>
      </c>
      <c r="H7" s="4" t="s">
        <v>26</v>
      </c>
      <c r="I7" s="4">
        <v>0</v>
      </c>
      <c r="J7" s="4">
        <v>0</v>
      </c>
      <c r="K7" s="4" t="s">
        <v>27</v>
      </c>
      <c r="L7" s="4">
        <v>0</v>
      </c>
      <c r="M7" s="4" t="s">
        <v>28</v>
      </c>
      <c r="N7" s="4">
        <v>0</v>
      </c>
      <c r="O7" s="4" t="s">
        <v>29</v>
      </c>
    </row>
    <row r="8" spans="1:15" ht="39" thickBot="1" x14ac:dyDescent="0.3">
      <c r="A8" s="15">
        <v>302</v>
      </c>
      <c r="B8" s="4" t="s">
        <v>10</v>
      </c>
      <c r="C8" s="5" t="s">
        <v>67</v>
      </c>
      <c r="D8" s="4">
        <v>2.97</v>
      </c>
      <c r="E8" s="4">
        <v>2.9</v>
      </c>
      <c r="F8" s="4">
        <v>21.14</v>
      </c>
      <c r="G8" s="4">
        <v>122.4</v>
      </c>
      <c r="H8" s="4">
        <v>12.58</v>
      </c>
      <c r="I8" s="4">
        <v>12.66</v>
      </c>
      <c r="J8" s="4">
        <v>103.21</v>
      </c>
      <c r="K8" s="4">
        <v>0</v>
      </c>
      <c r="L8" s="4">
        <v>0</v>
      </c>
      <c r="M8" s="4">
        <v>0</v>
      </c>
      <c r="N8" s="4">
        <v>0</v>
      </c>
      <c r="O8" s="4">
        <v>0</v>
      </c>
    </row>
    <row r="9" spans="1:15" ht="15.75" thickBot="1" x14ac:dyDescent="0.3">
      <c r="A9" s="25"/>
      <c r="B9" s="4" t="s">
        <v>95</v>
      </c>
      <c r="C9" s="5" t="s">
        <v>104</v>
      </c>
      <c r="D9" s="4">
        <v>1.51</v>
      </c>
      <c r="E9" s="4"/>
      <c r="F9" s="4">
        <v>16.38</v>
      </c>
      <c r="G9" s="4">
        <v>73.400000000000006</v>
      </c>
      <c r="H9" s="4"/>
      <c r="I9" s="4"/>
      <c r="J9" s="4"/>
      <c r="K9" s="4"/>
      <c r="L9" s="4"/>
      <c r="M9" s="4"/>
      <c r="N9" s="4"/>
      <c r="O9" s="4"/>
    </row>
    <row r="10" spans="1:15" ht="15.75" thickBot="1" x14ac:dyDescent="0.3">
      <c r="A10" s="25"/>
      <c r="B10" s="36" t="s">
        <v>82</v>
      </c>
      <c r="C10" s="5" t="s">
        <v>81</v>
      </c>
      <c r="D10" s="4">
        <v>2</v>
      </c>
      <c r="E10" s="4">
        <v>4</v>
      </c>
      <c r="F10" s="4">
        <v>16.8</v>
      </c>
      <c r="G10" s="4">
        <v>0.16600000000000001</v>
      </c>
      <c r="H10" s="4">
        <v>120</v>
      </c>
      <c r="I10" s="4">
        <v>16.5</v>
      </c>
      <c r="J10" s="4">
        <v>0.01</v>
      </c>
      <c r="K10" s="4">
        <v>1.2</v>
      </c>
      <c r="L10" s="4">
        <v>0</v>
      </c>
      <c r="M10" s="4">
        <v>0.12</v>
      </c>
      <c r="N10" s="4">
        <v>0.01</v>
      </c>
      <c r="O10" s="4">
        <v>0</v>
      </c>
    </row>
    <row r="11" spans="1:15" ht="15.75" thickBot="1" x14ac:dyDescent="0.3">
      <c r="A11" s="15">
        <v>349</v>
      </c>
      <c r="B11" s="4" t="s">
        <v>12</v>
      </c>
      <c r="C11" s="5" t="s">
        <v>69</v>
      </c>
      <c r="D11" s="4">
        <v>0.6</v>
      </c>
      <c r="E11" s="4">
        <v>0</v>
      </c>
      <c r="F11" s="4">
        <v>16.5</v>
      </c>
      <c r="G11" s="4">
        <v>128</v>
      </c>
      <c r="H11" s="4">
        <v>7</v>
      </c>
      <c r="I11" s="4">
        <v>8</v>
      </c>
      <c r="J11" s="4">
        <v>20</v>
      </c>
      <c r="K11" s="4">
        <v>0.15</v>
      </c>
      <c r="L11" s="4">
        <v>0.04</v>
      </c>
      <c r="M11" s="4">
        <v>0.01</v>
      </c>
      <c r="N11" s="4">
        <v>0.06</v>
      </c>
      <c r="O11" s="4">
        <v>6.8</v>
      </c>
    </row>
    <row r="12" spans="1:15" ht="39" thickBot="1" x14ac:dyDescent="0.3">
      <c r="A12" s="25"/>
      <c r="B12" s="4" t="s">
        <v>51</v>
      </c>
      <c r="C12" s="5" t="s">
        <v>97</v>
      </c>
      <c r="D12" s="4">
        <v>1.8</v>
      </c>
      <c r="E12" s="4">
        <v>0</v>
      </c>
      <c r="F12" s="4">
        <v>13</v>
      </c>
      <c r="G12" s="4">
        <v>65</v>
      </c>
      <c r="H12" s="4">
        <v>6.4</v>
      </c>
      <c r="I12" s="4">
        <v>16.5</v>
      </c>
      <c r="J12" s="4">
        <v>43.5</v>
      </c>
      <c r="K12" s="4">
        <v>0.5</v>
      </c>
      <c r="L12" s="4">
        <v>0</v>
      </c>
      <c r="M12" s="4">
        <v>0.05</v>
      </c>
      <c r="N12" s="4">
        <v>0.4</v>
      </c>
      <c r="O12" s="4">
        <v>0</v>
      </c>
    </row>
    <row r="13" spans="1:15" ht="51.75" thickBot="1" x14ac:dyDescent="0.3">
      <c r="A13" s="15"/>
      <c r="B13" s="4" t="s">
        <v>98</v>
      </c>
      <c r="C13" s="5" t="s">
        <v>93</v>
      </c>
      <c r="D13" s="4">
        <v>1.8</v>
      </c>
      <c r="E13" s="4">
        <v>0</v>
      </c>
      <c r="F13" s="4">
        <v>13</v>
      </c>
      <c r="G13" s="4">
        <v>65</v>
      </c>
      <c r="H13" s="4">
        <v>6.4</v>
      </c>
      <c r="I13" s="4">
        <v>16.5</v>
      </c>
      <c r="J13" s="4">
        <v>43.5</v>
      </c>
      <c r="K13" s="4">
        <v>0.5</v>
      </c>
      <c r="L13" s="4">
        <v>0</v>
      </c>
      <c r="M13" s="4">
        <v>0.05</v>
      </c>
      <c r="N13" s="4">
        <v>0.4</v>
      </c>
      <c r="O13" s="4">
        <v>0</v>
      </c>
    </row>
    <row r="14" spans="1:15" ht="15.75" thickBot="1" x14ac:dyDescent="0.3">
      <c r="A14" s="31"/>
      <c r="B14" s="32" t="s">
        <v>53</v>
      </c>
      <c r="C14" s="33"/>
      <c r="D14" s="33">
        <f t="shared" ref="D14:N14" si="0">SUM(D5:D13)</f>
        <v>31.23</v>
      </c>
      <c r="E14" s="33">
        <v>25.32</v>
      </c>
      <c r="F14" s="33">
        <v>105.55</v>
      </c>
      <c r="G14" s="33">
        <v>735.18600000000004</v>
      </c>
      <c r="H14" s="33">
        <v>220.59</v>
      </c>
      <c r="I14" s="33">
        <f t="shared" si="0"/>
        <v>125.09</v>
      </c>
      <c r="J14" s="33">
        <f t="shared" si="0"/>
        <v>235.39999999999998</v>
      </c>
      <c r="K14" s="33">
        <v>5.6</v>
      </c>
      <c r="L14" s="33">
        <f t="shared" si="0"/>
        <v>0.04</v>
      </c>
      <c r="M14" s="33">
        <v>0.25</v>
      </c>
      <c r="N14" s="33">
        <f t="shared" si="0"/>
        <v>0.87000000000000011</v>
      </c>
      <c r="O14" s="33">
        <v>20.079999999999998</v>
      </c>
    </row>
  </sheetData>
  <mergeCells count="9">
    <mergeCell ref="G2:J2"/>
    <mergeCell ref="H3:K3"/>
    <mergeCell ref="L3:O3"/>
    <mergeCell ref="G3:G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3"/>
  <sheetViews>
    <sheetView workbookViewId="0">
      <selection activeCell="B7" sqref="B7"/>
    </sheetView>
  </sheetViews>
  <sheetFormatPr defaultRowHeight="15" x14ac:dyDescent="0.25"/>
  <cols>
    <col min="14" max="14" width="5.7109375" customWidth="1"/>
    <col min="15" max="15" width="6.28515625" customWidth="1"/>
  </cols>
  <sheetData>
    <row r="2" spans="1:15" ht="19.5" thickBot="1" x14ac:dyDescent="0.35">
      <c r="A2" s="12" t="s">
        <v>63</v>
      </c>
      <c r="B2" s="11"/>
      <c r="C2" s="11"/>
      <c r="D2" s="11"/>
      <c r="E2" s="11"/>
      <c r="F2" s="11"/>
      <c r="G2" s="59" t="s">
        <v>55</v>
      </c>
      <c r="H2" s="65"/>
      <c r="I2" s="65"/>
      <c r="J2" s="65"/>
      <c r="K2" s="11"/>
      <c r="L2" s="11"/>
      <c r="M2" s="11"/>
      <c r="N2" s="11"/>
      <c r="O2" s="11"/>
    </row>
    <row r="3" spans="1:15" ht="15.75" thickBot="1" x14ac:dyDescent="0.3">
      <c r="A3" s="13" t="s">
        <v>31</v>
      </c>
      <c r="B3" s="62" t="s">
        <v>33</v>
      </c>
      <c r="C3" s="62" t="s">
        <v>34</v>
      </c>
      <c r="D3" s="62" t="s">
        <v>35</v>
      </c>
      <c r="E3" s="62" t="s">
        <v>36</v>
      </c>
      <c r="F3" s="62" t="s">
        <v>37</v>
      </c>
      <c r="G3" s="62" t="s">
        <v>38</v>
      </c>
      <c r="H3" s="54" t="s">
        <v>39</v>
      </c>
      <c r="I3" s="55"/>
      <c r="J3" s="55"/>
      <c r="K3" s="56"/>
      <c r="L3" s="54" t="s">
        <v>40</v>
      </c>
      <c r="M3" s="55"/>
      <c r="N3" s="55"/>
      <c r="O3" s="56"/>
    </row>
    <row r="4" spans="1:15" ht="15.75" thickBot="1" x14ac:dyDescent="0.3">
      <c r="A4" s="14" t="s">
        <v>32</v>
      </c>
      <c r="B4" s="63"/>
      <c r="C4" s="63"/>
      <c r="D4" s="63"/>
      <c r="E4" s="63"/>
      <c r="F4" s="63"/>
      <c r="G4" s="63"/>
      <c r="H4" s="6" t="s">
        <v>41</v>
      </c>
      <c r="I4" s="6" t="s">
        <v>42</v>
      </c>
      <c r="J4" s="6" t="s">
        <v>43</v>
      </c>
      <c r="K4" s="6" t="s">
        <v>44</v>
      </c>
      <c r="L4" s="6" t="s">
        <v>45</v>
      </c>
      <c r="M4" s="6" t="s">
        <v>46</v>
      </c>
      <c r="N4" s="6" t="s">
        <v>47</v>
      </c>
      <c r="O4" s="6" t="s">
        <v>48</v>
      </c>
    </row>
    <row r="5" spans="1:15" ht="39" thickBot="1" x14ac:dyDescent="0.3">
      <c r="A5" s="1">
        <v>14</v>
      </c>
      <c r="B5" s="4" t="s">
        <v>49</v>
      </c>
      <c r="C5" s="2" t="s">
        <v>91</v>
      </c>
      <c r="D5" s="3">
        <v>1.1000000000000001</v>
      </c>
      <c r="E5" s="3">
        <v>0.2</v>
      </c>
      <c r="F5" s="3">
        <v>3.8</v>
      </c>
      <c r="G5" s="3">
        <v>24</v>
      </c>
      <c r="H5" s="3">
        <v>14</v>
      </c>
      <c r="I5" s="3">
        <v>13.4</v>
      </c>
      <c r="J5" s="3">
        <v>26</v>
      </c>
      <c r="K5" s="3">
        <v>0.72</v>
      </c>
      <c r="L5" s="4">
        <v>0</v>
      </c>
      <c r="M5" s="4">
        <v>0.04</v>
      </c>
      <c r="N5" s="4">
        <v>0.04</v>
      </c>
      <c r="O5" s="4">
        <v>3</v>
      </c>
    </row>
    <row r="6" spans="1:15" ht="64.5" thickBot="1" x14ac:dyDescent="0.3">
      <c r="A6" s="15" t="s">
        <v>30</v>
      </c>
      <c r="B6" s="4" t="s">
        <v>78</v>
      </c>
      <c r="C6" s="5" t="s">
        <v>68</v>
      </c>
      <c r="D6" s="4">
        <v>5.49</v>
      </c>
      <c r="E6" s="4">
        <v>5.28</v>
      </c>
      <c r="F6" s="4">
        <v>16.329999999999998</v>
      </c>
      <c r="G6" s="4">
        <v>134.75</v>
      </c>
      <c r="H6" s="4">
        <v>38.08</v>
      </c>
      <c r="I6" s="4">
        <v>35.299999999999997</v>
      </c>
      <c r="J6" s="4">
        <v>87.18</v>
      </c>
      <c r="K6" s="4">
        <v>2.0299999999999998</v>
      </c>
      <c r="L6" s="4">
        <v>0.23</v>
      </c>
      <c r="M6" s="4">
        <v>0</v>
      </c>
      <c r="N6" s="4">
        <v>0</v>
      </c>
      <c r="O6" s="4">
        <v>5.81</v>
      </c>
    </row>
    <row r="7" spans="1:15" ht="39" thickBot="1" x14ac:dyDescent="0.3">
      <c r="A7" s="15">
        <v>287</v>
      </c>
      <c r="B7" s="4" t="s">
        <v>12</v>
      </c>
      <c r="C7" s="5" t="s">
        <v>75</v>
      </c>
      <c r="D7" s="4">
        <v>23.38</v>
      </c>
      <c r="E7" s="4">
        <v>21.25</v>
      </c>
      <c r="F7" s="4">
        <v>44.61</v>
      </c>
      <c r="G7" s="4">
        <v>451.25</v>
      </c>
      <c r="H7" s="4">
        <v>56.38</v>
      </c>
      <c r="I7" s="4">
        <v>59.38</v>
      </c>
      <c r="J7" s="4">
        <v>249.13</v>
      </c>
      <c r="K7" s="4">
        <v>2.74</v>
      </c>
      <c r="L7" s="4">
        <v>60</v>
      </c>
      <c r="M7" s="4">
        <v>0</v>
      </c>
      <c r="N7" s="4">
        <v>0</v>
      </c>
      <c r="O7" s="4">
        <v>0</v>
      </c>
    </row>
    <row r="8" spans="1:15" ht="15.75" thickBot="1" x14ac:dyDescent="0.3">
      <c r="A8" s="25"/>
      <c r="B8" s="4"/>
      <c r="C8" s="5" t="s">
        <v>104</v>
      </c>
      <c r="D8" s="4">
        <v>1.8</v>
      </c>
      <c r="E8" s="4"/>
      <c r="F8" s="4">
        <v>16.8</v>
      </c>
      <c r="G8" s="4">
        <v>54</v>
      </c>
      <c r="H8" s="4"/>
      <c r="I8" s="4"/>
      <c r="J8" s="4"/>
      <c r="K8" s="4"/>
      <c r="L8" s="4"/>
      <c r="M8" s="4"/>
      <c r="N8" s="4"/>
      <c r="O8" s="4"/>
    </row>
    <row r="9" spans="1:15" ht="15.75" thickBot="1" x14ac:dyDescent="0.3">
      <c r="A9" s="25"/>
      <c r="B9" s="36" t="s">
        <v>82</v>
      </c>
      <c r="C9" s="5" t="s">
        <v>81</v>
      </c>
      <c r="D9" s="4">
        <v>2</v>
      </c>
      <c r="E9" s="4">
        <v>4</v>
      </c>
      <c r="F9" s="4">
        <v>16.8</v>
      </c>
      <c r="G9" s="4">
        <v>0.16600000000000001</v>
      </c>
      <c r="H9" s="4">
        <v>120</v>
      </c>
      <c r="I9" s="4">
        <v>16.5</v>
      </c>
      <c r="J9" s="4">
        <v>0.01</v>
      </c>
      <c r="K9" s="4">
        <v>1.2</v>
      </c>
      <c r="L9" s="4">
        <v>0</v>
      </c>
      <c r="M9" s="4">
        <v>0.12</v>
      </c>
      <c r="N9" s="4">
        <v>0.01</v>
      </c>
      <c r="O9" s="4">
        <v>0</v>
      </c>
    </row>
    <row r="10" spans="1:15" ht="15.75" thickBot="1" x14ac:dyDescent="0.3">
      <c r="A10" s="8">
        <v>388</v>
      </c>
      <c r="B10" s="9" t="s">
        <v>12</v>
      </c>
      <c r="C10" s="10" t="s">
        <v>69</v>
      </c>
      <c r="D10" s="9">
        <v>0.4</v>
      </c>
      <c r="E10" s="9">
        <v>0.2</v>
      </c>
      <c r="F10" s="9">
        <v>19</v>
      </c>
      <c r="G10" s="9">
        <v>118</v>
      </c>
      <c r="H10" s="9">
        <v>7.4</v>
      </c>
      <c r="I10" s="9">
        <v>3.6</v>
      </c>
      <c r="J10" s="9">
        <v>15.6</v>
      </c>
      <c r="K10" s="9">
        <v>0.4</v>
      </c>
      <c r="L10" s="9">
        <v>0</v>
      </c>
      <c r="M10" s="9">
        <v>0</v>
      </c>
      <c r="N10" s="9">
        <v>0</v>
      </c>
      <c r="O10" s="9">
        <v>160</v>
      </c>
    </row>
    <row r="11" spans="1:15" ht="51.75" thickBot="1" x14ac:dyDescent="0.3">
      <c r="A11" s="8"/>
      <c r="B11" s="9" t="s">
        <v>98</v>
      </c>
      <c r="C11" s="10" t="s">
        <v>93</v>
      </c>
      <c r="D11" s="9">
        <v>1.8</v>
      </c>
      <c r="E11" s="9">
        <v>0</v>
      </c>
      <c r="F11" s="9">
        <v>13</v>
      </c>
      <c r="G11" s="9">
        <v>65</v>
      </c>
      <c r="H11" s="9">
        <v>6.4</v>
      </c>
      <c r="I11" s="9">
        <v>16.5</v>
      </c>
      <c r="J11" s="9">
        <v>43.5</v>
      </c>
      <c r="K11" s="9">
        <v>0.5</v>
      </c>
      <c r="L11" s="9">
        <v>0</v>
      </c>
      <c r="M11" s="9">
        <v>0.05</v>
      </c>
      <c r="N11" s="9">
        <v>0.4</v>
      </c>
      <c r="O11" s="9">
        <v>0</v>
      </c>
    </row>
    <row r="12" spans="1:15" ht="39" thickBot="1" x14ac:dyDescent="0.3">
      <c r="A12" s="15"/>
      <c r="B12" s="4" t="s">
        <v>51</v>
      </c>
      <c r="C12" s="5" t="s">
        <v>97</v>
      </c>
      <c r="D12" s="4">
        <v>1.8</v>
      </c>
      <c r="E12" s="4">
        <v>0</v>
      </c>
      <c r="F12" s="4">
        <v>13</v>
      </c>
      <c r="G12" s="4">
        <v>65</v>
      </c>
      <c r="H12" s="4">
        <v>6.4</v>
      </c>
      <c r="I12" s="4">
        <v>16.5</v>
      </c>
      <c r="J12" s="4" t="s">
        <v>13</v>
      </c>
      <c r="K12" s="4">
        <v>0.5</v>
      </c>
      <c r="L12" s="4">
        <v>0</v>
      </c>
      <c r="M12" s="4">
        <v>0.05</v>
      </c>
      <c r="N12" s="4">
        <v>0.4</v>
      </c>
      <c r="O12" s="4">
        <v>0</v>
      </c>
    </row>
    <row r="13" spans="1:15" ht="15.75" thickBot="1" x14ac:dyDescent="0.3">
      <c r="A13" s="31"/>
      <c r="B13" s="32" t="s">
        <v>53</v>
      </c>
      <c r="C13" s="33"/>
      <c r="D13" s="33">
        <f t="shared" ref="D13:O13" si="0">SUM(D5:D12)</f>
        <v>37.769999999999989</v>
      </c>
      <c r="E13" s="33">
        <f t="shared" si="0"/>
        <v>30.93</v>
      </c>
      <c r="F13" s="33">
        <f t="shared" si="0"/>
        <v>143.33999999999997</v>
      </c>
      <c r="G13" s="33">
        <f t="shared" si="0"/>
        <v>912.16600000000005</v>
      </c>
      <c r="H13" s="33">
        <f t="shared" si="0"/>
        <v>248.66000000000003</v>
      </c>
      <c r="I13" s="33">
        <f t="shared" si="0"/>
        <v>161.18</v>
      </c>
      <c r="J13" s="33">
        <f t="shared" si="0"/>
        <v>421.42</v>
      </c>
      <c r="K13" s="33">
        <f t="shared" si="0"/>
        <v>8.09</v>
      </c>
      <c r="L13" s="33">
        <f t="shared" si="0"/>
        <v>60.23</v>
      </c>
      <c r="M13" s="33">
        <f t="shared" si="0"/>
        <v>0.26</v>
      </c>
      <c r="N13" s="33">
        <f t="shared" si="0"/>
        <v>0.85000000000000009</v>
      </c>
      <c r="O13" s="33">
        <f t="shared" si="0"/>
        <v>168.81</v>
      </c>
    </row>
  </sheetData>
  <mergeCells count="9">
    <mergeCell ref="G2:J2"/>
    <mergeCell ref="H3:K3"/>
    <mergeCell ref="L3:O3"/>
    <mergeCell ref="G3:G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T.Novikova</dc:creator>
  <cp:lastModifiedBy>ЗАВХОЗ</cp:lastModifiedBy>
  <cp:lastPrinted>2022-09-16T09:35:54Z</cp:lastPrinted>
  <dcterms:created xsi:type="dcterms:W3CDTF">2020-07-20T05:11:28Z</dcterms:created>
  <dcterms:modified xsi:type="dcterms:W3CDTF">2022-09-19T05:09:16Z</dcterms:modified>
</cp:coreProperties>
</file>